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flackjo\Desktop\"/>
    </mc:Choice>
  </mc:AlternateContent>
  <workbookProtection workbookAlgorithmName="SHA-512" workbookHashValue="cXneO0Ymp7jCFhrcyVweszWMb7NOdY0COnq7MULPjLha2waJv+wTygqHPrBtBGbjUbuLBQ7XxMfLkN9UhAMsIw==" workbookSaltValue="i+GhvIUs93il9nS2xv+Trg==" workbookSpinCount="100000" lockStructure="1"/>
  <bookViews>
    <workbookView xWindow="0" yWindow="0" windowWidth="23040" windowHeight="8610"/>
  </bookViews>
  <sheets>
    <sheet name="Directions" sheetId="1" r:id="rId1"/>
    <sheet name="Form" sheetId="2" r:id="rId2"/>
    <sheet name="Data" sheetId="3" state="veryHidden" r:id="rId3"/>
  </sheets>
  <definedNames>
    <definedName name="_xlnm._FilterDatabase" localSheetId="2" hidden="1">Data!$A$16:$B$221</definedName>
    <definedName name="CurrentYr">Data!$B$2</definedName>
    <definedName name="EdCorp">Form!$B$10</definedName>
    <definedName name="NextYr">Data!$B$5</definedName>
    <definedName name="_xlnm.Print_Area" localSheetId="0">Directions!$B$2:$D$16</definedName>
    <definedName name="_xlnm.Print_Area" localSheetId="1">Form!$B$2:$F$43</definedName>
    <definedName name="School">Form!$B$7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3" l="1"/>
  <c r="R9" i="3"/>
  <c r="R10" i="3"/>
  <c r="R8" i="3"/>
  <c r="R3" i="3"/>
  <c r="R4" i="3"/>
  <c r="R5" i="3"/>
  <c r="R6" i="3"/>
  <c r="R7" i="3"/>
  <c r="R2" i="3"/>
  <c r="C35" i="2" l="1"/>
  <c r="C25" i="2"/>
  <c r="C14" i="2"/>
  <c r="M7" i="3"/>
  <c r="M6" i="3"/>
  <c r="M5" i="3"/>
  <c r="M4" i="3"/>
  <c r="M3" i="3"/>
  <c r="M2" i="3"/>
  <c r="G7" i="3"/>
  <c r="H7" i="3"/>
  <c r="I7" i="3"/>
  <c r="J7" i="3"/>
  <c r="K7" i="3"/>
  <c r="L7" i="3"/>
  <c r="G6" i="3"/>
  <c r="H6" i="3"/>
  <c r="I6" i="3"/>
  <c r="J6" i="3"/>
  <c r="K6" i="3"/>
  <c r="L6" i="3"/>
  <c r="G5" i="3"/>
  <c r="H5" i="3"/>
  <c r="I5" i="3"/>
  <c r="J5" i="3"/>
  <c r="K5" i="3"/>
  <c r="L5" i="3"/>
  <c r="G4" i="3"/>
  <c r="H4" i="3"/>
  <c r="I4" i="3"/>
  <c r="J4" i="3"/>
  <c r="K4" i="3"/>
  <c r="L4" i="3"/>
  <c r="G3" i="3"/>
  <c r="H3" i="3"/>
  <c r="I3" i="3"/>
  <c r="J3" i="3"/>
  <c r="K3" i="3"/>
  <c r="L3" i="3"/>
  <c r="G2" i="3"/>
  <c r="H2" i="3"/>
  <c r="I2" i="3"/>
  <c r="J2" i="3"/>
  <c r="K2" i="3"/>
  <c r="L2" i="3"/>
  <c r="F2" i="3"/>
  <c r="B5" i="3"/>
  <c r="F14" i="2" s="1"/>
  <c r="F7" i="3"/>
  <c r="F6" i="3"/>
  <c r="F5" i="3"/>
  <c r="F4" i="3"/>
  <c r="F3" i="3"/>
  <c r="B10" i="2"/>
  <c r="F25" i="2" l="1"/>
  <c r="F35" i="2"/>
</calcChain>
</file>

<file path=xl/sharedStrings.xml><?xml version="1.0" encoding="utf-8"?>
<sst xmlns="http://schemas.openxmlformats.org/spreadsheetml/2006/main" count="517" uniqueCount="285">
  <si>
    <t>FACILITY REPORTING QUESTIONNAIRE</t>
  </si>
  <si>
    <t>DIRECTIONS</t>
  </si>
  <si>
    <t>Site 1</t>
  </si>
  <si>
    <t>Please complete the following questionnaire for each school and submit to the Institute through Epicenter no later than April 15, 2020.  Institute staff will review each submission and set personalized tasks for each site for schools to complete by May 15, 2020.</t>
  </si>
  <si>
    <t>The Institute understands the multiple challenges schools are facing as a result of COVID 19, in particular, the current issues surrounding construction projects, supply lines, and the ability to obtain governmental approvals and permits.  While Epicenter is a useful tool, please feel free to contact the Institute directly via phone and email to share concerns related to specific sites.</t>
  </si>
  <si>
    <t>2019-2020</t>
  </si>
  <si>
    <t>SITE 1</t>
  </si>
  <si>
    <t>Grades</t>
  </si>
  <si>
    <t>SITE 2</t>
  </si>
  <si>
    <t>District</t>
  </si>
  <si>
    <t>Site Name:</t>
  </si>
  <si>
    <t>District:</t>
  </si>
  <si>
    <t>Grades:</t>
  </si>
  <si>
    <t>No Change</t>
  </si>
  <si>
    <t>Part 3 - School Sites</t>
  </si>
  <si>
    <t>SITE 3</t>
  </si>
  <si>
    <t>Enter information for current year.</t>
  </si>
  <si>
    <t>Address Line 1:</t>
  </si>
  <si>
    <t>Address Line 2:</t>
  </si>
  <si>
    <t>City:</t>
  </si>
  <si>
    <t>Zip Code:</t>
  </si>
  <si>
    <t>2020-2021</t>
  </si>
  <si>
    <t>SCHOOL</t>
  </si>
  <si>
    <r>
      <t xml:space="preserve"> Select school from dropdown list </t>
    </r>
    <r>
      <rPr>
        <b/>
        <sz val="10"/>
        <rFont val="Calibri"/>
        <family val="2"/>
      </rPr>
      <t>→</t>
    </r>
  </si>
  <si>
    <t>Academic Leadership Charter School</t>
  </si>
  <si>
    <t>Academy of the City Charter School</t>
  </si>
  <si>
    <t>Achievement First Apollo Charter School</t>
  </si>
  <si>
    <t>Achievement First Aspire Charter School</t>
  </si>
  <si>
    <t>Achievement First Brownsville Charter School</t>
  </si>
  <si>
    <t>Achievement First Bushwick Charter School</t>
  </si>
  <si>
    <t>Achievement First Charter School 10</t>
  </si>
  <si>
    <t>Achievement First Charter School 11</t>
  </si>
  <si>
    <t>Achievement First Crown Heights Charter School</t>
  </si>
  <si>
    <t>Achievement First East New York Charter School</t>
  </si>
  <si>
    <t>Achievement First Endeavor Charter School</t>
  </si>
  <si>
    <t>Achievement First Linden Charter School</t>
  </si>
  <si>
    <t>Achievement First North Brooklyn Preparatory Charter School</t>
  </si>
  <si>
    <t>Achievement First Voyager Charter School</t>
  </si>
  <si>
    <t>Albany Community Charter School</t>
  </si>
  <si>
    <t>Albany Leadership Charter High School for Girls</t>
  </si>
  <si>
    <t>Amber Charter School East Harlem</t>
  </si>
  <si>
    <t>Amber Charter School Kingsbridge</t>
  </si>
  <si>
    <t>Atmosphere Academy Public Charter School</t>
  </si>
  <si>
    <t>Bedford Stuyvesant Collegiate Charter School</t>
  </si>
  <si>
    <t>Beginning with Children Charter School II</t>
  </si>
  <si>
    <t>Boys Preparatory Charter School of New York</t>
  </si>
  <si>
    <t>Brilla Caritas Charter School</t>
  </si>
  <si>
    <t>Brilla College Preparatory Charter School</t>
  </si>
  <si>
    <t>Brilla Pax Charter School</t>
  </si>
  <si>
    <t>Brilla Veritas Charter School</t>
  </si>
  <si>
    <t>Bronx Charter School for Better Learning</t>
  </si>
  <si>
    <t>Bronx Charter School for Better Learning II</t>
  </si>
  <si>
    <t>Bronx Charter School for Excellence</t>
  </si>
  <si>
    <t>Bronx Charter School for Excellence 2</t>
  </si>
  <si>
    <t>Bronx Charter School for Excellence 3</t>
  </si>
  <si>
    <t>Bronx Charter School for Excellence 4</t>
  </si>
  <si>
    <t>Bronx Charter School for Excellence 5</t>
  </si>
  <si>
    <t>Bronx Preparatory Charter School</t>
  </si>
  <si>
    <t>Brooklyn Ascend Charter School</t>
  </si>
  <si>
    <t>Brooklyn Ascend Charter School 6</t>
  </si>
  <si>
    <t>Brooklyn Dreams Charter School</t>
  </si>
  <si>
    <t>Brooklyn East Collegiate Charter School</t>
  </si>
  <si>
    <t>Brooklyn Emerging Leaders Academy Charter School</t>
  </si>
  <si>
    <t>Brooklyn Excelsior Charter School</t>
  </si>
  <si>
    <t>Brooklyn Prospect Charter School - CSD 13</t>
  </si>
  <si>
    <t>Brooklyn Prospect Charter School - CSD 15</t>
  </si>
  <si>
    <t>Brooklyn Prospect Charter School - CSD 15.2</t>
  </si>
  <si>
    <t>Broome Street Academy Charter High School</t>
  </si>
  <si>
    <t>Brownsville Ascend Charter School</t>
  </si>
  <si>
    <t>Brownsville Collegiate Charter School</t>
  </si>
  <si>
    <t>Buffalo Collegiate Charter School</t>
  </si>
  <si>
    <t>Buffalo Creek Academy Charter School</t>
  </si>
  <si>
    <t>Buffalo United Charter School</t>
  </si>
  <si>
    <t>Bushwick Ascend Charter School</t>
  </si>
  <si>
    <t>Canarsie Ascend Charter School</t>
  </si>
  <si>
    <t>Capital Preparatory Bronx Charter School</t>
  </si>
  <si>
    <t>Capital Preparatory Harlem Charter School</t>
  </si>
  <si>
    <t>Cardinal McCloskey Community Charter School</t>
  </si>
  <si>
    <t>Central Brooklyn Ascend Charter School</t>
  </si>
  <si>
    <t>Central Queens Academy Charter School</t>
  </si>
  <si>
    <t>Children's Aid College Prep Charter School</t>
  </si>
  <si>
    <t>Community Partnership Charter School</t>
  </si>
  <si>
    <t>Coney Island Preparatory Public Charter School</t>
  </si>
  <si>
    <t>Cypress Hills Ascend Charter School</t>
  </si>
  <si>
    <t>Democracy Prep Endurance Charter School</t>
  </si>
  <si>
    <t>Democracy Prep Harlem Charter School</t>
  </si>
  <si>
    <t>Democracy Preparatory Charter School</t>
  </si>
  <si>
    <t>DREAM Charter School</t>
  </si>
  <si>
    <t>DREAM Charter School Mott Haven</t>
  </si>
  <si>
    <t>East Brooklyn Ascend Charter School</t>
  </si>
  <si>
    <t>East Flatbush Ascend Charter School</t>
  </si>
  <si>
    <t>East Harlem Scholars Academy Charter School</t>
  </si>
  <si>
    <t>East Harlem Scholars Academy Charter School II</t>
  </si>
  <si>
    <t>Elm Community Charter School</t>
  </si>
  <si>
    <t>Elmwood Village Charter School Days Park</t>
  </si>
  <si>
    <t>Elmwood Village Charter School Hertel</t>
  </si>
  <si>
    <t>Eugenio Maria de Hostos Charter School</t>
  </si>
  <si>
    <t>Excellence Boys Charter School of Bedford Stuyvesant</t>
  </si>
  <si>
    <t>Excellence Girls Charter School</t>
  </si>
  <si>
    <t>Explore Charter School</t>
  </si>
  <si>
    <t>Explore Empower Charter School</t>
  </si>
  <si>
    <t>Explore Enrich Charter School</t>
  </si>
  <si>
    <t>Explore Envision Charter School</t>
  </si>
  <si>
    <t>Explore Exceed Charter School</t>
  </si>
  <si>
    <t>Explore Excel Charter School</t>
  </si>
  <si>
    <t>Family Life Academy Charter School</t>
  </si>
  <si>
    <t>Family Life Academy Charter School II</t>
  </si>
  <si>
    <t>Family Life Academy Charter School III</t>
  </si>
  <si>
    <t>Finn Academy: An Elmira Charter School</t>
  </si>
  <si>
    <t>Forte Preparatory Academy Charter School</t>
  </si>
  <si>
    <t>Girls Preparatory Charter School of New York</t>
  </si>
  <si>
    <t>Girls Preparatory Charter School of the Bronx</t>
  </si>
  <si>
    <t>Girls Preparatory Charter School of the Bronx II</t>
  </si>
  <si>
    <t>Grand Concourse Academy Charter School</t>
  </si>
  <si>
    <t>Green Tech Charter School</t>
  </si>
  <si>
    <t>Harbor Science and Arts Charter School</t>
  </si>
  <si>
    <t>Harlem Link Charter School</t>
  </si>
  <si>
    <t>Harlem Prep Charter School</t>
  </si>
  <si>
    <t>Harlem Village Academy East Charter School</t>
  </si>
  <si>
    <t>Harlem Village Academy West 2 Charter School</t>
  </si>
  <si>
    <t>Harlem Village Academy West Charter School</t>
  </si>
  <si>
    <t>Henry Johnson Charter School</t>
  </si>
  <si>
    <t>Hyde Leadership Charter School</t>
  </si>
  <si>
    <t>Icahn Charter School 1</t>
  </si>
  <si>
    <t>Icahn Charter School 2</t>
  </si>
  <si>
    <t>Icahn Charter School 3</t>
  </si>
  <si>
    <t>Icahn Charter School 4</t>
  </si>
  <si>
    <t>Icahn Charter School 5</t>
  </si>
  <si>
    <t>Icahn Charter School 6</t>
  </si>
  <si>
    <t>Icahn Charter School 7</t>
  </si>
  <si>
    <t>International Leadership Charter High School</t>
  </si>
  <si>
    <t>King Center Charter School</t>
  </si>
  <si>
    <t>Kings Collegiate Charter School</t>
  </si>
  <si>
    <t>KIPP Always Mentally Prepared Charter School</t>
  </si>
  <si>
    <t>KIPP Beyond Charter School</t>
  </si>
  <si>
    <t>KIPP Bronx Charter School II</t>
  </si>
  <si>
    <t>KIPP Bronx Charter School III</t>
  </si>
  <si>
    <t>KIPP Freedom Charter School</t>
  </si>
  <si>
    <t>KIPP Infinity Charter School</t>
  </si>
  <si>
    <t>KIPP NYC Washington Heights Academy Charter School</t>
  </si>
  <si>
    <t>KIPP S.T.A.R. College Prep Charter School</t>
  </si>
  <si>
    <t>KIPP Tech Valley Charter School</t>
  </si>
  <si>
    <t>Lamad Academy Charter School</t>
  </si>
  <si>
    <t>Leadership Preparatory Bedford Stuyvesant Charter School</t>
  </si>
  <si>
    <t>Leadership Preparatory Brownsville Charter School</t>
  </si>
  <si>
    <t>Leadership Preparatory Canarsie Charter School</t>
  </si>
  <si>
    <t>Leadership Preparatory Ocean Hill Charter School</t>
  </si>
  <si>
    <t>Lefferts Gardens Ascend Charter School</t>
  </si>
  <si>
    <t>Legacy College Preparatory Charter School</t>
  </si>
  <si>
    <t>Manhattan Charter School</t>
  </si>
  <si>
    <t>Manhattan Charter School II</t>
  </si>
  <si>
    <t>Merrick Academy - Queens Public Charter School</t>
  </si>
  <si>
    <t>Middle Village Preparatory Charter School</t>
  </si>
  <si>
    <t>New Roots Charter School</t>
  </si>
  <si>
    <t>New Visions AIM Charter High School I</t>
  </si>
  <si>
    <t>New Visions AIM Charter High School II</t>
  </si>
  <si>
    <t>New Visions Charter High School for Advanced Math and Science</t>
  </si>
  <si>
    <t>New Visions Charter High School for the Humanities</t>
  </si>
  <si>
    <t>New World Preparatory Charter School</t>
  </si>
  <si>
    <t>New York City Charter School of the Arts</t>
  </si>
  <si>
    <t>NYC Autism Charter School Bronx</t>
  </si>
  <si>
    <t>NYC Autism Charter School East Harlem</t>
  </si>
  <si>
    <t>Ocean Hill Collegiate Charter School</t>
  </si>
  <si>
    <t>Our World Neighborhood Charter School</t>
  </si>
  <si>
    <t>Our World Neighborhood Charter School 2</t>
  </si>
  <si>
    <t>Our World Neighborhood Charter School 3</t>
  </si>
  <si>
    <t>PAVE Academy Charter School</t>
  </si>
  <si>
    <t>Persistence Preparatory Academy Charter School</t>
  </si>
  <si>
    <t>Rochester Preparatory Charter School 3</t>
  </si>
  <si>
    <t>Roosevelt Children's Academy Charter School</t>
  </si>
  <si>
    <t>Sisulu-Walker Charter School of Harlem</t>
  </si>
  <si>
    <t>South Buffalo Charter School</t>
  </si>
  <si>
    <t>Storefront Academy Charter School</t>
  </si>
  <si>
    <t>Storefront Academy Harlem Charter School</t>
  </si>
  <si>
    <t>Success Academy Charter School - Bed Stuy 1</t>
  </si>
  <si>
    <t>Success Academy Charter School - Bed Stuy 2</t>
  </si>
  <si>
    <t>Success Academy Charter School - Bed Stuy 3</t>
  </si>
  <si>
    <t>Success Academy Charter School - Bensonhurst</t>
  </si>
  <si>
    <t>Success Academy Charter School - Bergen Beach</t>
  </si>
  <si>
    <t>Success Academy Charter School - Bronx 1</t>
  </si>
  <si>
    <t>Success Academy Charter School - Bronx 2</t>
  </si>
  <si>
    <t>Success Academy Charter School - Bronx 3</t>
  </si>
  <si>
    <t>Success Academy Charter School - Bronx 4</t>
  </si>
  <si>
    <t>Success Academy Charter School - Bushwick</t>
  </si>
  <si>
    <t>Success Academy Charter School - Cobble Hill</t>
  </si>
  <si>
    <t>Success Academy Charter School - Crown Heights</t>
  </si>
  <si>
    <t>Success Academy Charter School - Far Rockaway</t>
  </si>
  <si>
    <t>Success Academy Charter School - Flatbush</t>
  </si>
  <si>
    <t>Success Academy Charter School - Fort Greene</t>
  </si>
  <si>
    <t>Success Academy Charter School - Harlem 1</t>
  </si>
  <si>
    <t>Success Academy Charter School - Harlem 2</t>
  </si>
  <si>
    <t>Success Academy Charter School - Harlem 3</t>
  </si>
  <si>
    <t>Success Academy Charter School - Harlem 4</t>
  </si>
  <si>
    <t>Success Academy Charter School - Harlem 5</t>
  </si>
  <si>
    <t>Success Academy Charter School - Harlem 6</t>
  </si>
  <si>
    <t>Success Academy Charter School - Hell's Kitchen</t>
  </si>
  <si>
    <t>Success Academy Charter School - Hudson Yards</t>
  </si>
  <si>
    <t>Success Academy Charter School - NYC 12</t>
  </si>
  <si>
    <t>Success Academy Charter School - NYC 14</t>
  </si>
  <si>
    <t>Success Academy Charter School - NYC 3</t>
  </si>
  <si>
    <t>Success Academy Charter School - Prospect Heights</t>
  </si>
  <si>
    <t>Success Academy Charter School - Rosedale</t>
  </si>
  <si>
    <t>Success Academy Charter School - South Jamaica</t>
  </si>
  <si>
    <t>Success Academy Charter School - Springfield Gardens</t>
  </si>
  <si>
    <t>Success Academy Charter School - Union Square</t>
  </si>
  <si>
    <t>Success Academy Charter School - Upper West</t>
  </si>
  <si>
    <t>Success Academy Charter School - Washington Heights</t>
  </si>
  <si>
    <t>Success Academy Charter School - Williamsburg</t>
  </si>
  <si>
    <t>Tapestry Charter School</t>
  </si>
  <si>
    <t>True North Rochester Preparatory Charter School</t>
  </si>
  <si>
    <t>True North Rochester Preparatory Charter School - West Campus</t>
  </si>
  <si>
    <t>True North Troy Preparatory Charter School</t>
  </si>
  <si>
    <t>Truxton Academy Charter School</t>
  </si>
  <si>
    <t>UFT Charter School</t>
  </si>
  <si>
    <t>University Prep Charter High School</t>
  </si>
  <si>
    <t>University Prep Charter Middle School</t>
  </si>
  <si>
    <t>University Preparatory Charter School for Young Men</t>
  </si>
  <si>
    <t>Urban Assembly Charter School for Computer Science</t>
  </si>
  <si>
    <t>Valence College Preparatory Charter School</t>
  </si>
  <si>
    <t>Wildflower New York Charter school</t>
  </si>
  <si>
    <t>Williamsburg Collegiate Charter School</t>
  </si>
  <si>
    <t>Zeta Charter School - Bronx 1</t>
  </si>
  <si>
    <t>Zeta Charter School - Inwood 1</t>
  </si>
  <si>
    <t>Zeta Charter School - New York City 3</t>
  </si>
  <si>
    <t>Zeta Charter School - New York City 4</t>
  </si>
  <si>
    <t>EDCORP</t>
  </si>
  <si>
    <t>Achievement First Brooklyn Charter Schools</t>
  </si>
  <si>
    <t>Amber Charter Schools</t>
  </si>
  <si>
    <t>Ascend Charter Schools</t>
  </si>
  <si>
    <t>Atmosphere Academy Public Charter Schools</t>
  </si>
  <si>
    <t>Brilla College Preparatory Charter Schools</t>
  </si>
  <si>
    <t>Brooklyn Prospect Charter School</t>
  </si>
  <si>
    <t>Capital Prep Charter Schools NY</t>
  </si>
  <si>
    <t>Community Partnership Charter School Education Corporation</t>
  </si>
  <si>
    <t>Democracy Prep New York Charter Schools</t>
  </si>
  <si>
    <t>Elmwood Village Charter Schools</t>
  </si>
  <si>
    <t>Explore Charter Schools of Brooklyn</t>
  </si>
  <si>
    <t>Family Life Academy Charter Schools</t>
  </si>
  <si>
    <t>KIPP NYC Public Charter Schools</t>
  </si>
  <si>
    <t>Manhattan Charter Schools</t>
  </si>
  <si>
    <t>NYC Autism Charter Schools</t>
  </si>
  <si>
    <t>Our World Neighborhood Charter Schools </t>
  </si>
  <si>
    <t>Public Prep Charter School Academies</t>
  </si>
  <si>
    <t>Storefont Academy Charter School</t>
  </si>
  <si>
    <t>The Academy Charter School</t>
  </si>
  <si>
    <t>The Academy Charter School - Uniondale</t>
  </si>
  <si>
    <t>The International Charter School of New York</t>
  </si>
  <si>
    <t>Uncommon New York City Charter Schools</t>
  </si>
  <si>
    <t>University Prep Public Charter Schools</t>
  </si>
  <si>
    <t>Wildflower New York Charter School</t>
  </si>
  <si>
    <t>Closed</t>
  </si>
  <si>
    <t>Success Academy Charter Schools - NYC</t>
  </si>
  <si>
    <t>Zeta Charter Schools - New York City</t>
  </si>
  <si>
    <t>Part 1 - School Name</t>
  </si>
  <si>
    <t>Part 2 - Education Corporation Name</t>
  </si>
  <si>
    <t xml:space="preserve"> Select school from dropdown list →</t>
  </si>
  <si>
    <t xml:space="preserve"> </t>
  </si>
  <si>
    <t>YEAR</t>
  </si>
  <si>
    <t>SiteName</t>
  </si>
  <si>
    <t>AddressLine1</t>
  </si>
  <si>
    <t>AddressLine2</t>
  </si>
  <si>
    <t>City</t>
  </si>
  <si>
    <t>ZipCode</t>
  </si>
  <si>
    <t>FacilityType</t>
  </si>
  <si>
    <t>Facility Type:</t>
  </si>
  <si>
    <t>SITE_NBR</t>
  </si>
  <si>
    <t>Site 2</t>
  </si>
  <si>
    <t>Site 3</t>
  </si>
  <si>
    <t>CURRENT YEAR</t>
  </si>
  <si>
    <t>NEXT YEAR</t>
  </si>
  <si>
    <t>Colocation</t>
  </si>
  <si>
    <t>Private Facility</t>
  </si>
  <si>
    <t>SITE CHANGE SELECTIONS</t>
  </si>
  <si>
    <r>
      <t xml:space="preserve">Enter only </t>
    </r>
    <r>
      <rPr>
        <b/>
        <i/>
        <sz val="11"/>
        <color theme="1"/>
        <rFont val="Calibri"/>
        <family val="2"/>
        <scheme val="minor"/>
      </rPr>
      <t>changes</t>
    </r>
    <r>
      <rPr>
        <sz val="11"/>
        <color theme="1"/>
        <rFont val="Calibri"/>
        <family val="2"/>
        <scheme val="minor"/>
      </rPr>
      <t>for next year.
(Indicate site closure by selecting facility type "Closed")</t>
    </r>
  </si>
  <si>
    <t>Facilities reporting will continue to be done this year by site and through Epicenter.  Through this questionnaire, the SUNY Charter Schools Institute will be collecting site names and information for each school within a charter school education corporation.  Schools should use the site names they currently use internally, not necessarily the legal name of the school or education corporation.  If a school only has one site, please still provide a site name.  After the school submits this form, if a school changes a site or site name, please update the Institute.</t>
  </si>
  <si>
    <t>Selection</t>
  </si>
  <si>
    <t>FacType</t>
  </si>
  <si>
    <t>NewClosed</t>
  </si>
  <si>
    <t>New</t>
  </si>
  <si>
    <t>SelectionCode</t>
  </si>
  <si>
    <t>Selection/Codes</t>
  </si>
  <si>
    <r>
      <t xml:space="preserve">Enter Year Here </t>
    </r>
    <r>
      <rPr>
        <b/>
        <sz val="12"/>
        <color theme="1"/>
        <rFont val="Calibri"/>
        <family val="2"/>
      </rPr>
      <t>→</t>
    </r>
  </si>
  <si>
    <t>ENTER UPDATED TABLE BELOW THIS LINE</t>
  </si>
  <si>
    <t xml:space="preserve">NUMBER OF SCHOOLS: </t>
  </si>
  <si>
    <t>(Ver. 202000403)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</si>
</sst>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
      <sz val="11.5"/>
      <color theme="1"/>
      <name val="Calibri"/>
      <family val="2"/>
      <scheme val="minor"/>
    </font>
    <font>
      <sz val="11"/>
      <name val="Calibri"/>
      <family val="2"/>
      <scheme val="minor"/>
    </font>
    <font>
      <b/>
      <sz val="12"/>
      <color theme="0"/>
      <name val="Calibri"/>
      <family val="2"/>
      <scheme val="minor"/>
    </font>
    <font>
      <sz val="11"/>
      <color theme="1"/>
      <name val="Wingdings"/>
      <charset val="2"/>
    </font>
    <font>
      <b/>
      <sz val="12"/>
      <color theme="1"/>
      <name val="Calibri"/>
      <family val="2"/>
      <scheme val="minor"/>
    </font>
    <font>
      <sz val="6"/>
      <color theme="0" tint="-0.34998626667073579"/>
      <name val="Calibri"/>
      <family val="2"/>
      <scheme val="minor"/>
    </font>
    <font>
      <b/>
      <sz val="10"/>
      <color theme="0"/>
      <name val="Calibri"/>
      <family val="2"/>
      <scheme val="minor"/>
    </font>
    <font>
      <b/>
      <sz val="10"/>
      <color theme="1"/>
      <name val="Calibri"/>
      <family val="2"/>
      <scheme val="minor"/>
    </font>
    <font>
      <b/>
      <sz val="10"/>
      <name val="Calibri"/>
      <family val="2"/>
    </font>
    <font>
      <sz val="10"/>
      <color theme="1"/>
      <name val="Calibri"/>
      <family val="2"/>
      <scheme val="minor"/>
    </font>
    <font>
      <b/>
      <sz val="14"/>
      <color theme="0"/>
      <name val="Calibri"/>
      <family val="2"/>
      <scheme val="minor"/>
    </font>
    <font>
      <b/>
      <sz val="8"/>
      <color theme="1"/>
      <name val="Calibri"/>
      <family val="2"/>
      <scheme val="minor"/>
    </font>
    <font>
      <sz val="8"/>
      <color rgb="FF000000"/>
      <name val="Segoe UI"/>
      <family val="2"/>
    </font>
    <font>
      <b/>
      <sz val="12"/>
      <color theme="1"/>
      <name val="Calibri"/>
      <family val="2"/>
    </font>
  </fonts>
  <fills count="10">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2"/>
        <bgColor indexed="64"/>
      </patternFill>
    </fill>
    <fill>
      <patternFill patternType="solid">
        <fgColor rgb="FFFFFF00"/>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right>
      <top/>
      <bottom style="thick">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71">
    <xf numFmtId="0" fontId="0" fillId="0" borderId="0" xfId="0"/>
    <xf numFmtId="0" fontId="0" fillId="0" borderId="0" xfId="0" applyAlignment="1">
      <alignment horizontal="center"/>
    </xf>
    <xf numFmtId="0" fontId="0" fillId="2" borderId="0" xfId="0" applyFill="1"/>
    <xf numFmtId="0" fontId="0" fillId="0" borderId="0" xfId="0" applyFill="1"/>
    <xf numFmtId="0" fontId="4" fillId="0" borderId="0" xfId="0" applyFont="1" applyFill="1" applyAlignment="1">
      <alignment wrapText="1"/>
    </xf>
    <xf numFmtId="0" fontId="2" fillId="0" borderId="0" xfId="0" applyFont="1" applyFill="1" applyAlignment="1">
      <alignment horizontal="center" vertical="center"/>
    </xf>
    <xf numFmtId="0" fontId="6" fillId="3" borderId="0" xfId="0" applyFont="1" applyFill="1" applyAlignment="1">
      <alignment horizontal="center"/>
    </xf>
    <xf numFmtId="0" fontId="6" fillId="0" borderId="0" xfId="0" applyFont="1" applyFill="1" applyAlignment="1">
      <alignment horizontal="left"/>
    </xf>
    <xf numFmtId="0" fontId="0" fillId="0" borderId="1" xfId="0" applyBorder="1"/>
    <xf numFmtId="0" fontId="0" fillId="0" borderId="1" xfId="0" applyBorder="1" applyAlignment="1">
      <alignment horizontal="center"/>
    </xf>
    <xf numFmtId="0" fontId="0" fillId="0" borderId="0" xfId="0" applyBorder="1" applyAlignment="1">
      <alignment horizontal="center"/>
    </xf>
    <xf numFmtId="0" fontId="1" fillId="0" borderId="0" xfId="0" applyFont="1"/>
    <xf numFmtId="0" fontId="0" fillId="4" borderId="0" xfId="0" applyFill="1" applyBorder="1"/>
    <xf numFmtId="0" fontId="0" fillId="0" borderId="0" xfId="0" applyBorder="1"/>
    <xf numFmtId="0" fontId="7" fillId="0" borderId="0" xfId="0" applyFont="1" applyAlignment="1">
      <alignment horizontal="center"/>
    </xf>
    <xf numFmtId="0" fontId="0" fillId="0" borderId="0" xfId="0" applyFill="1" applyAlignment="1">
      <alignment horizontal="center"/>
    </xf>
    <xf numFmtId="0" fontId="0" fillId="4" borderId="5" xfId="0" applyFill="1" applyBorder="1"/>
    <xf numFmtId="0" fontId="0" fillId="4" borderId="6" xfId="0" applyFill="1" applyBorder="1"/>
    <xf numFmtId="0" fontId="0" fillId="0" borderId="0" xfId="0" applyFill="1" applyBorder="1"/>
    <xf numFmtId="0" fontId="0" fillId="4" borderId="2" xfId="0" applyFill="1" applyBorder="1" applyAlignment="1">
      <alignment horizontal="center" vertical="center"/>
    </xf>
    <xf numFmtId="0" fontId="0" fillId="4" borderId="3" xfId="0" applyFill="1" applyBorder="1" applyAlignment="1">
      <alignment horizontal="center" wrapText="1"/>
    </xf>
    <xf numFmtId="0" fontId="5" fillId="0" borderId="7" xfId="0" applyFont="1" applyBorder="1"/>
    <xf numFmtId="0" fontId="5" fillId="0" borderId="8" xfId="0" applyFont="1" applyBorder="1" applyAlignment="1">
      <alignment horizontal="center"/>
    </xf>
    <xf numFmtId="0" fontId="9" fillId="0" borderId="0" xfId="0" applyFont="1" applyFill="1" applyAlignment="1">
      <alignment horizontal="right"/>
    </xf>
    <xf numFmtId="0" fontId="4" fillId="0" borderId="0" xfId="0" applyFont="1" applyFill="1" applyAlignment="1">
      <alignment vertical="top" wrapText="1"/>
    </xf>
    <xf numFmtId="0" fontId="10" fillId="6" borderId="11" xfId="0" applyFont="1" applyFill="1" applyBorder="1"/>
    <xf numFmtId="0" fontId="11" fillId="7" borderId="12" xfId="0" applyFont="1" applyFill="1" applyBorder="1"/>
    <xf numFmtId="0" fontId="13" fillId="8" borderId="12" xfId="0" applyFont="1" applyFill="1" applyBorder="1"/>
    <xf numFmtId="0" fontId="13" fillId="7" borderId="12" xfId="0" applyFont="1" applyFill="1" applyBorder="1"/>
    <xf numFmtId="0" fontId="13" fillId="7" borderId="13" xfId="0" applyFont="1" applyFill="1" applyBorder="1"/>
    <xf numFmtId="0" fontId="14" fillId="3" borderId="2" xfId="0" applyFont="1" applyFill="1" applyBorder="1" applyAlignment="1">
      <alignment horizontal="center"/>
    </xf>
    <xf numFmtId="0" fontId="8" fillId="0" borderId="14" xfId="0" applyFont="1" applyBorder="1" applyAlignment="1">
      <alignment horizontal="center"/>
    </xf>
    <xf numFmtId="0" fontId="0" fillId="0" borderId="15" xfId="0" applyBorder="1"/>
    <xf numFmtId="0" fontId="0" fillId="0" borderId="1" xfId="0" applyBorder="1" applyAlignment="1" applyProtection="1">
      <alignment horizontal="center"/>
      <protection locked="0"/>
    </xf>
    <xf numFmtId="0" fontId="0" fillId="0" borderId="17" xfId="0" applyBorder="1" applyAlignment="1">
      <alignment horizontal="center"/>
    </xf>
    <xf numFmtId="0" fontId="0" fillId="5" borderId="16" xfId="0" applyFill="1" applyBorder="1" applyAlignment="1" applyProtection="1">
      <alignment horizontal="center"/>
      <protection locked="0"/>
    </xf>
    <xf numFmtId="0" fontId="1" fillId="4" borderId="1" xfId="0" applyFont="1" applyFill="1" applyBorder="1" applyAlignment="1">
      <alignment horizontal="center"/>
    </xf>
    <xf numFmtId="0" fontId="0" fillId="0" borderId="5" xfId="0" applyBorder="1" applyProtection="1">
      <protection locked="0"/>
    </xf>
    <xf numFmtId="0" fontId="0" fillId="0" borderId="6" xfId="0" applyBorder="1" applyProtection="1">
      <protection locked="0"/>
    </xf>
    <xf numFmtId="0" fontId="5" fillId="0" borderId="10" xfId="0" applyFont="1" applyBorder="1" applyAlignment="1">
      <alignment vertical="center"/>
    </xf>
    <xf numFmtId="0" fontId="5" fillId="0" borderId="10" xfId="0" applyFont="1" applyBorder="1" applyAlignment="1">
      <alignment horizontal="right" vertical="center"/>
    </xf>
    <xf numFmtId="0" fontId="5" fillId="0" borderId="9" xfId="0" applyFont="1" applyBorder="1"/>
    <xf numFmtId="0" fontId="5" fillId="0" borderId="10" xfId="0" applyFont="1" applyBorder="1" applyAlignment="1">
      <alignment horizontal="center"/>
    </xf>
    <xf numFmtId="0" fontId="5" fillId="0" borderId="9" xfId="0" applyFont="1" applyBorder="1" applyAlignment="1">
      <alignment horizontal="center"/>
    </xf>
    <xf numFmtId="0" fontId="8" fillId="0" borderId="1" xfId="0" applyFont="1" applyBorder="1" applyAlignment="1">
      <alignment horizontal="center" vertical="center"/>
    </xf>
    <xf numFmtId="0" fontId="0" fillId="2" borderId="0" xfId="0" applyFill="1" applyAlignment="1">
      <alignment horizontal="left" indent="1"/>
    </xf>
    <xf numFmtId="0" fontId="15" fillId="0" borderId="0" xfId="0" applyFont="1" applyBorder="1" applyAlignment="1">
      <alignment horizontal="center" vertical="center" wrapText="1"/>
    </xf>
    <xf numFmtId="0" fontId="0" fillId="0" borderId="0" xfId="0" applyBorder="1" applyAlignment="1" applyProtection="1">
      <alignment horizontal="center"/>
      <protection locked="0"/>
    </xf>
    <xf numFmtId="0" fontId="8" fillId="0" borderId="0" xfId="0" applyFont="1" applyAlignment="1">
      <alignment horizontal="right"/>
    </xf>
    <xf numFmtId="0" fontId="0" fillId="0" borderId="1" xfId="0" applyBorder="1" applyAlignment="1" applyProtection="1">
      <alignment horizontal="center"/>
    </xf>
    <xf numFmtId="0" fontId="0" fillId="0" borderId="18" xfId="0" applyBorder="1"/>
    <xf numFmtId="0" fontId="0" fillId="0" borderId="18" xfId="0" applyBorder="1" applyAlignment="1">
      <alignment horizontal="center"/>
    </xf>
    <xf numFmtId="0" fontId="0" fillId="0" borderId="19" xfId="0" applyBorder="1" applyAlignment="1">
      <alignment horizontal="center"/>
    </xf>
    <xf numFmtId="0" fontId="0" fillId="0" borderId="19" xfId="0" applyBorder="1"/>
    <xf numFmtId="0" fontId="1" fillId="5" borderId="18" xfId="0" applyFont="1" applyFill="1" applyBorder="1"/>
    <xf numFmtId="0" fontId="1" fillId="0" borderId="1" xfId="0" applyFont="1" applyBorder="1" applyAlignment="1">
      <alignment horizontal="right"/>
    </xf>
    <xf numFmtId="0" fontId="1" fillId="0" borderId="1" xfId="0" applyFont="1" applyBorder="1" applyAlignment="1">
      <alignment horizontal="left"/>
    </xf>
    <xf numFmtId="0" fontId="0" fillId="0" borderId="0" xfId="0" applyFill="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 xfId="0" applyFont="1" applyBorder="1" applyAlignment="1">
      <alignment horizontal="left" indent="1"/>
    </xf>
    <xf numFmtId="0" fontId="2" fillId="0" borderId="4" xfId="0" applyFont="1" applyBorder="1" applyAlignment="1">
      <alignment horizontal="left" indent="1"/>
    </xf>
    <xf numFmtId="0" fontId="2" fillId="0" borderId="3" xfId="0" applyFont="1" applyBorder="1" applyAlignment="1">
      <alignment horizontal="left" indent="1"/>
    </xf>
    <xf numFmtId="0" fontId="2" fillId="0" borderId="0" xfId="0" applyFont="1" applyFill="1" applyAlignment="1">
      <alignment horizontal="center" vertical="center"/>
    </xf>
    <xf numFmtId="0" fontId="6" fillId="3" borderId="0" xfId="0" applyFont="1" applyFill="1" applyAlignment="1">
      <alignment horizontal="left" indent="1"/>
    </xf>
    <xf numFmtId="0" fontId="2" fillId="0" borderId="2" xfId="0" applyFont="1" applyBorder="1" applyAlignment="1" applyProtection="1">
      <alignment horizontal="left" indent="1"/>
      <protection locked="0"/>
    </xf>
    <xf numFmtId="0" fontId="2" fillId="0" borderId="4" xfId="0" applyFont="1" applyBorder="1" applyAlignment="1" applyProtection="1">
      <alignment horizontal="left" indent="1"/>
      <protection locked="0"/>
    </xf>
    <xf numFmtId="0" fontId="2" fillId="0" borderId="3" xfId="0" applyFont="1" applyBorder="1" applyAlignment="1" applyProtection="1">
      <alignment horizontal="left" indent="1"/>
      <protection locked="0"/>
    </xf>
    <xf numFmtId="0" fontId="15" fillId="9" borderId="1" xfId="0" applyFont="1" applyFill="1" applyBorder="1" applyAlignment="1">
      <alignment horizontal="center" vertical="center" wrapText="1"/>
    </xf>
    <xf numFmtId="0" fontId="1" fillId="9" borderId="1" xfId="0" applyFont="1" applyFill="1" applyBorder="1" applyAlignment="1">
      <alignment horizontal="center"/>
    </xf>
    <xf numFmtId="49" fontId="0" fillId="0" borderId="6" xfId="0" applyNumberFormat="1" applyBorder="1" applyProtection="1">
      <protection locked="0"/>
    </xf>
  </cellXfs>
  <cellStyles count="1">
    <cellStyle name="Normal" xfId="0" builtinId="0"/>
  </cellStyles>
  <dxfs count="4">
    <dxf>
      <fill>
        <patternFill>
          <bgColor theme="0" tint="-0.24994659260841701"/>
        </patternFill>
      </fill>
    </dxf>
    <dxf>
      <fill>
        <patternFill>
          <bgColor theme="0" tint="-0.24994659260841701"/>
        </patternFill>
      </fill>
    </dxf>
    <dxf>
      <font>
        <b val="0"/>
        <i/>
        <color theme="0" tint="-0.34998626667073579"/>
      </font>
    </dxf>
    <dxf>
      <font>
        <b val="0"/>
        <i/>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Data!$G$9" lockText="1" noThreeD="1"/>
</file>

<file path=xl/ctrlProps/ctrlProp10.xml><?xml version="1.0" encoding="utf-8"?>
<formControlPr xmlns="http://schemas.microsoft.com/office/spreadsheetml/2009/9/main" objectType="CheckBox" fmlaLink="Data!$H$10" lockText="1" noThreeD="1"/>
</file>

<file path=xl/ctrlProps/ctrlProp11.xml><?xml version="1.0" encoding="utf-8"?>
<formControlPr xmlns="http://schemas.microsoft.com/office/spreadsheetml/2009/9/main" objectType="CheckBox" fmlaLink="Data!$I$10" lockText="1" noThreeD="1"/>
</file>

<file path=xl/ctrlProps/ctrlProp12.xml><?xml version="1.0" encoding="utf-8"?>
<formControlPr xmlns="http://schemas.microsoft.com/office/spreadsheetml/2009/9/main" objectType="CheckBox" fmlaLink="Data!$J$10" lockText="1" noThreeD="1"/>
</file>

<file path=xl/ctrlProps/ctrlProp13.xml><?xml version="1.0" encoding="utf-8"?>
<formControlPr xmlns="http://schemas.microsoft.com/office/spreadsheetml/2009/9/main" objectType="CheckBox" fmlaLink="Data!K$10" lockText="1" noThreeD="1"/>
</file>

<file path=xl/ctrlProps/ctrlProp14.xml><?xml version="1.0" encoding="utf-8"?>
<formControlPr xmlns="http://schemas.microsoft.com/office/spreadsheetml/2009/9/main" objectType="CheckBox" fmlaLink="Data!$L$10" lockText="1" noThreeD="1"/>
</file>

<file path=xl/ctrlProps/ctrlProp15.xml><?xml version="1.0" encoding="utf-8"?>
<formControlPr xmlns="http://schemas.microsoft.com/office/spreadsheetml/2009/9/main" objectType="CheckBox" fmlaLink="Data!$F$10" lockText="1" noThreeD="1"/>
</file>

<file path=xl/ctrlProps/ctrlProp16.xml><?xml version="1.0" encoding="utf-8"?>
<formControlPr xmlns="http://schemas.microsoft.com/office/spreadsheetml/2009/9/main" objectType="CheckBox" fmlaLink="Data!$M$10" lockText="1" noThreeD="1"/>
</file>

<file path=xl/ctrlProps/ctrlProp17.xml><?xml version="1.0" encoding="utf-8"?>
<formControlPr xmlns="http://schemas.microsoft.com/office/spreadsheetml/2009/9/main" objectType="CheckBox" fmlaLink="Data!$G$11" lockText="1" noThreeD="1"/>
</file>

<file path=xl/ctrlProps/ctrlProp18.xml><?xml version="1.0" encoding="utf-8"?>
<formControlPr xmlns="http://schemas.microsoft.com/office/spreadsheetml/2009/9/main" objectType="CheckBox" fmlaLink="Data!$H$11" lockText="1" noThreeD="1"/>
</file>

<file path=xl/ctrlProps/ctrlProp19.xml><?xml version="1.0" encoding="utf-8"?>
<formControlPr xmlns="http://schemas.microsoft.com/office/spreadsheetml/2009/9/main" objectType="CheckBox" fmlaLink="Data!$I$11" lockText="1" noThreeD="1"/>
</file>

<file path=xl/ctrlProps/ctrlProp2.xml><?xml version="1.0" encoding="utf-8"?>
<formControlPr xmlns="http://schemas.microsoft.com/office/spreadsheetml/2009/9/main" objectType="CheckBox" fmlaLink="Data!$H$9" lockText="1" noThreeD="1"/>
</file>

<file path=xl/ctrlProps/ctrlProp20.xml><?xml version="1.0" encoding="utf-8"?>
<formControlPr xmlns="http://schemas.microsoft.com/office/spreadsheetml/2009/9/main" objectType="CheckBox" fmlaLink="Data!$J$11" lockText="1" noThreeD="1"/>
</file>

<file path=xl/ctrlProps/ctrlProp21.xml><?xml version="1.0" encoding="utf-8"?>
<formControlPr xmlns="http://schemas.microsoft.com/office/spreadsheetml/2009/9/main" objectType="CheckBox" fmlaLink="Data!$K$11" lockText="1" noThreeD="1"/>
</file>

<file path=xl/ctrlProps/ctrlProp22.xml><?xml version="1.0" encoding="utf-8"?>
<formControlPr xmlns="http://schemas.microsoft.com/office/spreadsheetml/2009/9/main" objectType="CheckBox" fmlaLink="Data!$L$11" lockText="1" noThreeD="1"/>
</file>

<file path=xl/ctrlProps/ctrlProp23.xml><?xml version="1.0" encoding="utf-8"?>
<formControlPr xmlns="http://schemas.microsoft.com/office/spreadsheetml/2009/9/main" objectType="CheckBox" fmlaLink="Data!$F$11" lockText="1" noThreeD="1"/>
</file>

<file path=xl/ctrlProps/ctrlProp24.xml><?xml version="1.0" encoding="utf-8"?>
<formControlPr xmlns="http://schemas.microsoft.com/office/spreadsheetml/2009/9/main" objectType="CheckBox" fmlaLink="Data!$M$11" lockText="1" noThreeD="1"/>
</file>

<file path=xl/ctrlProps/ctrlProp25.xml><?xml version="1.0" encoding="utf-8"?>
<formControlPr xmlns="http://schemas.microsoft.com/office/spreadsheetml/2009/9/main" objectType="Radio" firstButton="1" fmlaLink="Data!$Q$2"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fmlaLink="Data!$Q$5"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Data!$Q$3" lockText="1" noThreeD="1"/>
</file>

<file path=xl/ctrlProps/ctrlProp3.xml><?xml version="1.0" encoding="utf-8"?>
<formControlPr xmlns="http://schemas.microsoft.com/office/spreadsheetml/2009/9/main" objectType="CheckBox" fmlaLink="Data!$I$9"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firstButton="1" fmlaLink="Data!$Q$6"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Data!$Q$7"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firstButton="1" fmlaLink="Data!$Q$4"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Data!$Q$8" lockText="1" noThreeD="1"/>
</file>

<file path=xl/ctrlProps/ctrlProp4.xml><?xml version="1.0" encoding="utf-8"?>
<formControlPr xmlns="http://schemas.microsoft.com/office/spreadsheetml/2009/9/main" objectType="CheckBox" fmlaLink="Data!$J$9"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Data!$Q$9" lockText="1" noThreeD="1"/>
</file>

<file path=xl/ctrlProps/ctrlProp42.xml><?xml version="1.0" encoding="utf-8"?>
<formControlPr xmlns="http://schemas.microsoft.com/office/spreadsheetml/2009/9/main" objectType="Radio" firstButton="1" fmlaLink="Data!$Q$10"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CheckBox" fmlaLink="Data!$K$9" lockText="1"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CheckBox" fmlaLink="Data!$L$9" lockText="1" noThreeD="1"/>
</file>

<file path=xl/ctrlProps/ctrlProp7.xml><?xml version="1.0" encoding="utf-8"?>
<formControlPr xmlns="http://schemas.microsoft.com/office/spreadsheetml/2009/9/main" objectType="CheckBox" fmlaLink="Data!$F$9" lockText="1" noThreeD="1"/>
</file>

<file path=xl/ctrlProps/ctrlProp8.xml><?xml version="1.0" encoding="utf-8"?>
<formControlPr xmlns="http://schemas.microsoft.com/office/spreadsheetml/2009/9/main" objectType="CheckBox" fmlaLink="Data!$M$9" lockText="1" noThreeD="1"/>
</file>

<file path=xl/ctrlProps/ctrlProp9.xml><?xml version="1.0" encoding="utf-8"?>
<formControlPr xmlns="http://schemas.microsoft.com/office/spreadsheetml/2009/9/main" objectType="CheckBox" fmlaLink="Data!$G$10" lockText="1" noThreeD="1"/>
</file>

<file path=xl/drawings/_rels/drawing1.xml.rels><?xml version="1.0" encoding="UTF-8" standalone="yes"?>
<Relationships xmlns="http://schemas.openxmlformats.org/package/2006/relationships"><Relationship Id="rId2" Type="http://schemas.openxmlformats.org/officeDocument/2006/relationships/hyperlink" Target="#EdCorp"/><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Directions!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xdr:colOff>
      <xdr:row>2</xdr:row>
      <xdr:rowOff>0</xdr:rowOff>
    </xdr:from>
    <xdr:to>
      <xdr:col>3</xdr:col>
      <xdr:colOff>0</xdr:colOff>
      <xdr:row>3</xdr:row>
      <xdr:rowOff>137373</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18161" y="365760"/>
          <a:ext cx="5913119" cy="876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2496827</xdr:colOff>
      <xdr:row>14</xdr:row>
      <xdr:rowOff>114300</xdr:rowOff>
    </xdr:from>
    <xdr:to>
      <xdr:col>2</xdr:col>
      <xdr:colOff>3504359</xdr:colOff>
      <xdr:row>15</xdr:row>
      <xdr:rowOff>220980</xdr:rowOff>
    </xdr:to>
    <xdr:sp macro="" textlink="">
      <xdr:nvSpPr>
        <xdr:cNvPr id="6" name="TextBox 5">
          <a:hlinkClick xmlns:r="http://schemas.openxmlformats.org/officeDocument/2006/relationships" r:id="rId2"/>
        </xdr:cNvPr>
        <xdr:cNvSpPr txBox="1"/>
      </xdr:nvSpPr>
      <xdr:spPr>
        <a:xfrm>
          <a:off x="3014987" y="5608320"/>
          <a:ext cx="1007532" cy="289560"/>
        </a:xfrm>
        <a:prstGeom prst="rect">
          <a:avLst/>
        </a:prstGeom>
        <a:solidFill>
          <a:srgbClr val="0070C0"/>
        </a:solidFill>
        <a:ln w="9525" cap="rnd"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INPUT FORM</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1979506</xdr:colOff>
      <xdr:row>1</xdr:row>
      <xdr:rowOff>154937</xdr:rowOff>
    </xdr:from>
    <xdr:to>
      <xdr:col>5</xdr:col>
      <xdr:colOff>1232746</xdr:colOff>
      <xdr:row>2</xdr:row>
      <xdr:rowOff>109221</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39439" y="349670"/>
          <a:ext cx="4003040" cy="11057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66675</xdr:colOff>
          <xdr:row>15</xdr:row>
          <xdr:rowOff>171450</xdr:rowOff>
        </xdr:from>
        <xdr:to>
          <xdr:col>5</xdr:col>
          <xdr:colOff>0</xdr:colOff>
          <xdr:row>17</xdr:row>
          <xdr:rowOff>19050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16</xdr:row>
          <xdr:rowOff>171450</xdr:rowOff>
        </xdr:from>
        <xdr:to>
          <xdr:col>5</xdr:col>
          <xdr:colOff>0</xdr:colOff>
          <xdr:row>18</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17</xdr:row>
          <xdr:rowOff>171450</xdr:rowOff>
        </xdr:from>
        <xdr:to>
          <xdr:col>5</xdr:col>
          <xdr:colOff>0</xdr:colOff>
          <xdr:row>19</xdr:row>
          <xdr:rowOff>19050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18</xdr:row>
          <xdr:rowOff>171450</xdr:rowOff>
        </xdr:from>
        <xdr:to>
          <xdr:col>5</xdr:col>
          <xdr:colOff>0</xdr:colOff>
          <xdr:row>20</xdr:row>
          <xdr:rowOff>19050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19</xdr:row>
          <xdr:rowOff>171450</xdr:rowOff>
        </xdr:from>
        <xdr:to>
          <xdr:col>5</xdr:col>
          <xdr:colOff>0</xdr:colOff>
          <xdr:row>21</xdr:row>
          <xdr:rowOff>19050</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20</xdr:row>
          <xdr:rowOff>171450</xdr:rowOff>
        </xdr:from>
        <xdr:to>
          <xdr:col>5</xdr:col>
          <xdr:colOff>0</xdr:colOff>
          <xdr:row>22</xdr:row>
          <xdr:rowOff>19050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361950</xdr:rowOff>
        </xdr:from>
        <xdr:to>
          <xdr:col>5</xdr:col>
          <xdr:colOff>0</xdr:colOff>
          <xdr:row>16</xdr:row>
          <xdr:rowOff>9525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21</xdr:row>
          <xdr:rowOff>171450</xdr:rowOff>
        </xdr:from>
        <xdr:to>
          <xdr:col>5</xdr:col>
          <xdr:colOff>0</xdr:colOff>
          <xdr:row>23</xdr:row>
          <xdr:rowOff>19050</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25</xdr:row>
          <xdr:rowOff>171450</xdr:rowOff>
        </xdr:from>
        <xdr:to>
          <xdr:col>5</xdr:col>
          <xdr:colOff>0</xdr:colOff>
          <xdr:row>27</xdr:row>
          <xdr:rowOff>9525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26</xdr:row>
          <xdr:rowOff>171450</xdr:rowOff>
        </xdr:from>
        <xdr:to>
          <xdr:col>5</xdr:col>
          <xdr:colOff>0</xdr:colOff>
          <xdr:row>28</xdr:row>
          <xdr:rowOff>19050</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27</xdr:row>
          <xdr:rowOff>171450</xdr:rowOff>
        </xdr:from>
        <xdr:to>
          <xdr:col>5</xdr:col>
          <xdr:colOff>0</xdr:colOff>
          <xdr:row>29</xdr:row>
          <xdr:rowOff>19050</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28</xdr:row>
          <xdr:rowOff>171450</xdr:rowOff>
        </xdr:from>
        <xdr:to>
          <xdr:col>5</xdr:col>
          <xdr:colOff>0</xdr:colOff>
          <xdr:row>30</xdr:row>
          <xdr:rowOff>9525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29</xdr:row>
          <xdr:rowOff>171450</xdr:rowOff>
        </xdr:from>
        <xdr:to>
          <xdr:col>5</xdr:col>
          <xdr:colOff>0</xdr:colOff>
          <xdr:row>31</xdr:row>
          <xdr:rowOff>9525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30</xdr:row>
          <xdr:rowOff>171450</xdr:rowOff>
        </xdr:from>
        <xdr:to>
          <xdr:col>5</xdr:col>
          <xdr:colOff>0</xdr:colOff>
          <xdr:row>32</xdr:row>
          <xdr:rowOff>19050</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24</xdr:row>
          <xdr:rowOff>352425</xdr:rowOff>
        </xdr:from>
        <xdr:to>
          <xdr:col>5</xdr:col>
          <xdr:colOff>0</xdr:colOff>
          <xdr:row>26</xdr:row>
          <xdr:rowOff>0</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31</xdr:row>
          <xdr:rowOff>161925</xdr:rowOff>
        </xdr:from>
        <xdr:to>
          <xdr:col>5</xdr:col>
          <xdr:colOff>0</xdr:colOff>
          <xdr:row>33</xdr:row>
          <xdr:rowOff>9525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171450</xdr:rowOff>
        </xdr:from>
        <xdr:to>
          <xdr:col>5</xdr:col>
          <xdr:colOff>0</xdr:colOff>
          <xdr:row>37</xdr:row>
          <xdr:rowOff>19050</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36</xdr:row>
          <xdr:rowOff>171450</xdr:rowOff>
        </xdr:from>
        <xdr:to>
          <xdr:col>5</xdr:col>
          <xdr:colOff>0</xdr:colOff>
          <xdr:row>38</xdr:row>
          <xdr:rowOff>19050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37</xdr:row>
          <xdr:rowOff>171450</xdr:rowOff>
        </xdr:from>
        <xdr:to>
          <xdr:col>5</xdr:col>
          <xdr:colOff>0</xdr:colOff>
          <xdr:row>39</xdr:row>
          <xdr:rowOff>19050</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171450</xdr:rowOff>
        </xdr:from>
        <xdr:to>
          <xdr:col>5</xdr:col>
          <xdr:colOff>0</xdr:colOff>
          <xdr:row>40</xdr:row>
          <xdr:rowOff>19050</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39</xdr:row>
          <xdr:rowOff>171450</xdr:rowOff>
        </xdr:from>
        <xdr:to>
          <xdr:col>5</xdr:col>
          <xdr:colOff>0</xdr:colOff>
          <xdr:row>41</xdr:row>
          <xdr:rowOff>19050</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171450</xdr:rowOff>
        </xdr:from>
        <xdr:to>
          <xdr:col>5</xdr:col>
          <xdr:colOff>0</xdr:colOff>
          <xdr:row>42</xdr:row>
          <xdr:rowOff>19050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34</xdr:row>
          <xdr:rowOff>361950</xdr:rowOff>
        </xdr:from>
        <xdr:to>
          <xdr:col>5</xdr:col>
          <xdr:colOff>0</xdr:colOff>
          <xdr:row>36</xdr:row>
          <xdr:rowOff>9525</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171450</xdr:rowOff>
        </xdr:from>
        <xdr:to>
          <xdr:col>5</xdr:col>
          <xdr:colOff>0</xdr:colOff>
          <xdr:row>43</xdr:row>
          <xdr:rowOff>19050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21</xdr:row>
          <xdr:rowOff>180975</xdr:rowOff>
        </xdr:from>
        <xdr:to>
          <xdr:col>2</xdr:col>
          <xdr:colOff>1447800</xdr:colOff>
          <xdr:row>22</xdr:row>
          <xdr:rowOff>180975</xdr:rowOff>
        </xdr:to>
        <xdr:sp macro="" textlink="">
          <xdr:nvSpPr>
            <xdr:cNvPr id="2088" name="Option Button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2286000</xdr:colOff>
          <xdr:row>22</xdr:row>
          <xdr:rowOff>0</xdr:rowOff>
        </xdr:from>
        <xdr:to>
          <xdr:col>2</xdr:col>
          <xdr:colOff>3219450</xdr:colOff>
          <xdr:row>23</xdr:row>
          <xdr:rowOff>0</xdr:rowOff>
        </xdr:to>
        <xdr:sp macro="" textlink="">
          <xdr:nvSpPr>
            <xdr:cNvPr id="2089" name="Option Button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21</xdr:row>
          <xdr:rowOff>180975</xdr:rowOff>
        </xdr:from>
        <xdr:to>
          <xdr:col>5</xdr:col>
          <xdr:colOff>847725</xdr:colOff>
          <xdr:row>22</xdr:row>
          <xdr:rowOff>180975</xdr:rowOff>
        </xdr:to>
        <xdr:sp macro="" textlink="">
          <xdr:nvSpPr>
            <xdr:cNvPr id="2092" name="Option Button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1066800</xdr:colOff>
          <xdr:row>21</xdr:row>
          <xdr:rowOff>171450</xdr:rowOff>
        </xdr:from>
        <xdr:to>
          <xdr:col>5</xdr:col>
          <xdr:colOff>1857375</xdr:colOff>
          <xdr:row>23</xdr:row>
          <xdr:rowOff>19050</xdr:rowOff>
        </xdr:to>
        <xdr:sp macro="" textlink="">
          <xdr:nvSpPr>
            <xdr:cNvPr id="2093" name="Option Button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31</xdr:row>
          <xdr:rowOff>180975</xdr:rowOff>
        </xdr:from>
        <xdr:to>
          <xdr:col>2</xdr:col>
          <xdr:colOff>1447800</xdr:colOff>
          <xdr:row>32</xdr:row>
          <xdr:rowOff>180975</xdr:rowOff>
        </xdr:to>
        <xdr:sp macro="" textlink="">
          <xdr:nvSpPr>
            <xdr:cNvPr id="2094" name="Option Button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2286000</xdr:colOff>
          <xdr:row>32</xdr:row>
          <xdr:rowOff>0</xdr:rowOff>
        </xdr:from>
        <xdr:to>
          <xdr:col>2</xdr:col>
          <xdr:colOff>3219450</xdr:colOff>
          <xdr:row>33</xdr:row>
          <xdr:rowOff>0</xdr:rowOff>
        </xdr:to>
        <xdr:sp macro="" textlink="">
          <xdr:nvSpPr>
            <xdr:cNvPr id="2095" name="Option Button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31</xdr:row>
          <xdr:rowOff>180975</xdr:rowOff>
        </xdr:from>
        <xdr:to>
          <xdr:col>5</xdr:col>
          <xdr:colOff>695325</xdr:colOff>
          <xdr:row>33</xdr:row>
          <xdr:rowOff>9525</xdr:rowOff>
        </xdr:to>
        <xdr:sp macro="" textlink="">
          <xdr:nvSpPr>
            <xdr:cNvPr id="2096" name="Option Button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914400</xdr:colOff>
          <xdr:row>31</xdr:row>
          <xdr:rowOff>171450</xdr:rowOff>
        </xdr:from>
        <xdr:to>
          <xdr:col>5</xdr:col>
          <xdr:colOff>1714500</xdr:colOff>
          <xdr:row>33</xdr:row>
          <xdr:rowOff>28575</xdr:rowOff>
        </xdr:to>
        <xdr:sp macro="" textlink="">
          <xdr:nvSpPr>
            <xdr:cNvPr id="2097" name="Option Button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41</xdr:row>
          <xdr:rowOff>180975</xdr:rowOff>
        </xdr:from>
        <xdr:to>
          <xdr:col>5</xdr:col>
          <xdr:colOff>695325</xdr:colOff>
          <xdr:row>42</xdr:row>
          <xdr:rowOff>180975</xdr:rowOff>
        </xdr:to>
        <xdr:sp macro="" textlink="">
          <xdr:nvSpPr>
            <xdr:cNvPr id="2098" name="Option Button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904875</xdr:colOff>
          <xdr:row>42</xdr:row>
          <xdr:rowOff>0</xdr:rowOff>
        </xdr:from>
        <xdr:to>
          <xdr:col>5</xdr:col>
          <xdr:colOff>1704975</xdr:colOff>
          <xdr:row>43</xdr:row>
          <xdr:rowOff>28575</xdr:rowOff>
        </xdr:to>
        <xdr:sp macro="" textlink="">
          <xdr:nvSpPr>
            <xdr:cNvPr id="2099" name="Option Button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838200</xdr:colOff>
          <xdr:row>41</xdr:row>
          <xdr:rowOff>180975</xdr:rowOff>
        </xdr:from>
        <xdr:to>
          <xdr:col>2</xdr:col>
          <xdr:colOff>1447800</xdr:colOff>
          <xdr:row>42</xdr:row>
          <xdr:rowOff>180975</xdr:rowOff>
        </xdr:to>
        <xdr:sp macro="" textlink="">
          <xdr:nvSpPr>
            <xdr:cNvPr id="2100" name="Option Button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2286000</xdr:colOff>
          <xdr:row>42</xdr:row>
          <xdr:rowOff>0</xdr:rowOff>
        </xdr:from>
        <xdr:to>
          <xdr:col>2</xdr:col>
          <xdr:colOff>3219450</xdr:colOff>
          <xdr:row>43</xdr:row>
          <xdr:rowOff>0</xdr:rowOff>
        </xdr:to>
        <xdr:sp macro="" textlink="">
          <xdr:nvSpPr>
            <xdr:cNvPr id="2101" name="Option Button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31</xdr:row>
          <xdr:rowOff>152400</xdr:rowOff>
        </xdr:from>
        <xdr:to>
          <xdr:col>5</xdr:col>
          <xdr:colOff>1962150</xdr:colOff>
          <xdr:row>33</xdr:row>
          <xdr:rowOff>76200</xdr:rowOff>
        </xdr:to>
        <xdr:sp macro="" textlink="">
          <xdr:nvSpPr>
            <xdr:cNvPr id="2111" name="Group Box 63" hidden="1">
              <a:extLst>
                <a:ext uri="{63B3BB69-23CF-44E3-9099-C40C66FF867C}">
                  <a14:compatExt spid="_x0000_s211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roup Box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41</xdr:row>
          <xdr:rowOff>152400</xdr:rowOff>
        </xdr:from>
        <xdr:to>
          <xdr:col>5</xdr:col>
          <xdr:colOff>1962150</xdr:colOff>
          <xdr:row>43</xdr:row>
          <xdr:rowOff>104775</xdr:rowOff>
        </xdr:to>
        <xdr:sp macro="" textlink="">
          <xdr:nvSpPr>
            <xdr:cNvPr id="2114" name="Group Box 66" hidden="1">
              <a:extLst>
                <a:ext uri="{63B3BB69-23CF-44E3-9099-C40C66FF867C}">
                  <a14:compatExt spid="_x0000_s211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2571750</xdr:colOff>
          <xdr:row>21</xdr:row>
          <xdr:rowOff>171450</xdr:rowOff>
        </xdr:from>
        <xdr:to>
          <xdr:col>5</xdr:col>
          <xdr:colOff>3124200</xdr:colOff>
          <xdr:row>23</xdr:row>
          <xdr:rowOff>9525</xdr:rowOff>
        </xdr:to>
        <xdr:sp macro="" textlink="">
          <xdr:nvSpPr>
            <xdr:cNvPr id="2116" name="Option Button 68" hidden="1">
              <a:extLst>
                <a:ext uri="{63B3BB69-23CF-44E3-9099-C40C66FF867C}">
                  <a14:compatExt spid="_x0000_s2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21</xdr:row>
          <xdr:rowOff>142875</xdr:rowOff>
        </xdr:from>
        <xdr:to>
          <xdr:col>5</xdr:col>
          <xdr:colOff>2047875</xdr:colOff>
          <xdr:row>23</xdr:row>
          <xdr:rowOff>57150</xdr:rowOff>
        </xdr:to>
        <xdr:sp macro="" textlink="">
          <xdr:nvSpPr>
            <xdr:cNvPr id="2119" name="Group Box 71" hidden="1">
              <a:extLst>
                <a:ext uri="{63B3BB69-23CF-44E3-9099-C40C66FF867C}">
                  <a14:compatExt spid="_x0000_s211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2495550</xdr:colOff>
          <xdr:row>31</xdr:row>
          <xdr:rowOff>171450</xdr:rowOff>
        </xdr:from>
        <xdr:to>
          <xdr:col>5</xdr:col>
          <xdr:colOff>3048000</xdr:colOff>
          <xdr:row>33</xdr:row>
          <xdr:rowOff>9525</xdr:rowOff>
        </xdr:to>
        <xdr:sp macro="" textlink="">
          <xdr:nvSpPr>
            <xdr:cNvPr id="2120" name="Option Button 72" hidden="1">
              <a:extLst>
                <a:ext uri="{63B3BB69-23CF-44E3-9099-C40C66FF867C}">
                  <a14:compatExt spid="_x0000_s2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2495550</xdr:colOff>
          <xdr:row>41</xdr:row>
          <xdr:rowOff>171450</xdr:rowOff>
        </xdr:from>
        <xdr:to>
          <xdr:col>5</xdr:col>
          <xdr:colOff>3048000</xdr:colOff>
          <xdr:row>43</xdr:row>
          <xdr:rowOff>9525</xdr:rowOff>
        </xdr:to>
        <xdr:sp macro="" textlink="">
          <xdr:nvSpPr>
            <xdr:cNvPr id="2121" name="Option Button 73" hidden="1">
              <a:extLst>
                <a:ext uri="{63B3BB69-23CF-44E3-9099-C40C66FF867C}">
                  <a14:compatExt spid="_x0000_s2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Closed</a:t>
              </a:r>
            </a:p>
          </xdr:txBody>
        </xdr:sp>
        <xdr:clientData/>
      </xdr:twoCellAnchor>
    </mc:Choice>
    <mc:Fallback/>
  </mc:AlternateContent>
  <xdr:twoCellAnchor>
    <xdr:from>
      <xdr:col>5</xdr:col>
      <xdr:colOff>2497666</xdr:colOff>
      <xdr:row>2</xdr:row>
      <xdr:rowOff>84666</xdr:rowOff>
    </xdr:from>
    <xdr:to>
      <xdr:col>5</xdr:col>
      <xdr:colOff>3581399</xdr:colOff>
      <xdr:row>3</xdr:row>
      <xdr:rowOff>169332</xdr:rowOff>
    </xdr:to>
    <xdr:sp macro="" textlink="">
      <xdr:nvSpPr>
        <xdr:cNvPr id="79" name="TextBox 78">
          <a:hlinkClick xmlns:r="http://schemas.openxmlformats.org/officeDocument/2006/relationships" r:id="rId2"/>
        </xdr:cNvPr>
        <xdr:cNvSpPr txBox="1"/>
      </xdr:nvSpPr>
      <xdr:spPr>
        <a:xfrm>
          <a:off x="8407399" y="1430866"/>
          <a:ext cx="1083733" cy="270933"/>
        </a:xfrm>
        <a:prstGeom prst="rect">
          <a:avLst/>
        </a:prstGeom>
        <a:solidFill>
          <a:srgbClr val="0070C0"/>
        </a:solidFill>
        <a:ln w="9525" cap="rnd" cmpd="sng">
          <a:solidFill>
            <a:schemeClr val="tx1"/>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b="1">
              <a:solidFill>
                <a:schemeClr val="bg1"/>
              </a:solidFill>
            </a:rPr>
            <a:t>DIRECTIONS</a:t>
          </a:r>
        </a:p>
      </xdr:txBody>
    </xdr:sp>
    <xdr:clientData fPrintsWithSheet="0"/>
  </xdr:twoCellAnchor>
  <mc:AlternateContent xmlns:mc="http://schemas.openxmlformats.org/markup-compatibility/2006">
    <mc:Choice xmlns:a14="http://schemas.microsoft.com/office/drawing/2010/main" Requires="a14">
      <xdr:twoCellAnchor editAs="oneCell">
        <xdr:from>
          <xdr:col>5</xdr:col>
          <xdr:colOff>3200400</xdr:colOff>
          <xdr:row>22</xdr:row>
          <xdr:rowOff>19050</xdr:rowOff>
        </xdr:from>
        <xdr:to>
          <xdr:col>5</xdr:col>
          <xdr:colOff>3714750</xdr:colOff>
          <xdr:row>23</xdr:row>
          <xdr:rowOff>0</xdr:rowOff>
        </xdr:to>
        <xdr:sp macro="" textlink="">
          <xdr:nvSpPr>
            <xdr:cNvPr id="2128" name="Option Button 80" hidden="1">
              <a:extLst>
                <a:ext uri="{63B3BB69-23CF-44E3-9099-C40C66FF867C}">
                  <a14:compatExt spid="_x0000_s2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3124200</xdr:colOff>
          <xdr:row>32</xdr:row>
          <xdr:rowOff>19050</xdr:rowOff>
        </xdr:from>
        <xdr:to>
          <xdr:col>5</xdr:col>
          <xdr:colOff>3638550</xdr:colOff>
          <xdr:row>32</xdr:row>
          <xdr:rowOff>171450</xdr:rowOff>
        </xdr:to>
        <xdr:sp macro="" textlink="">
          <xdr:nvSpPr>
            <xdr:cNvPr id="2129" name="Option Button 81" hidden="1">
              <a:extLst>
                <a:ext uri="{63B3BB69-23CF-44E3-9099-C40C66FF867C}">
                  <a14:compatExt spid="_x0000_s2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3124200</xdr:colOff>
          <xdr:row>42</xdr:row>
          <xdr:rowOff>19050</xdr:rowOff>
        </xdr:from>
        <xdr:to>
          <xdr:col>5</xdr:col>
          <xdr:colOff>3638550</xdr:colOff>
          <xdr:row>42</xdr:row>
          <xdr:rowOff>171450</xdr:rowOff>
        </xdr:to>
        <xdr:sp macro="" textlink="">
          <xdr:nvSpPr>
            <xdr:cNvPr id="2130" name="Option Button 82" hidden="1">
              <a:extLst>
                <a:ext uri="{63B3BB69-23CF-44E3-9099-C40C66FF867C}">
                  <a14:compatExt spid="_x0000_s2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New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2371725</xdr:colOff>
          <xdr:row>21</xdr:row>
          <xdr:rowOff>152400</xdr:rowOff>
        </xdr:from>
        <xdr:to>
          <xdr:col>5</xdr:col>
          <xdr:colOff>3857625</xdr:colOff>
          <xdr:row>23</xdr:row>
          <xdr:rowOff>66675</xdr:rowOff>
        </xdr:to>
        <xdr:sp macro="" textlink="">
          <xdr:nvSpPr>
            <xdr:cNvPr id="2131" name="Group Box 83" hidden="1">
              <a:extLst>
                <a:ext uri="{63B3BB69-23CF-44E3-9099-C40C66FF867C}">
                  <a14:compatExt spid="_x0000_s213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2447925</xdr:colOff>
          <xdr:row>31</xdr:row>
          <xdr:rowOff>152400</xdr:rowOff>
        </xdr:from>
        <xdr:to>
          <xdr:col>5</xdr:col>
          <xdr:colOff>3752850</xdr:colOff>
          <xdr:row>33</xdr:row>
          <xdr:rowOff>57150</xdr:rowOff>
        </xdr:to>
        <xdr:sp macro="" textlink="">
          <xdr:nvSpPr>
            <xdr:cNvPr id="2132" name="Group Box 84" hidden="1">
              <a:extLst>
                <a:ext uri="{63B3BB69-23CF-44E3-9099-C40C66FF867C}">
                  <a14:compatExt spid="_x0000_s2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2447925</xdr:colOff>
          <xdr:row>41</xdr:row>
          <xdr:rowOff>161925</xdr:rowOff>
        </xdr:from>
        <xdr:to>
          <xdr:col>5</xdr:col>
          <xdr:colOff>3800475</xdr:colOff>
          <xdr:row>43</xdr:row>
          <xdr:rowOff>57150</xdr:rowOff>
        </xdr:to>
        <xdr:sp macro="" textlink="">
          <xdr:nvSpPr>
            <xdr:cNvPr id="2133" name="Group Box 85" hidden="1">
              <a:extLst>
                <a:ext uri="{63B3BB69-23CF-44E3-9099-C40C66FF867C}">
                  <a14:compatExt spid="_x0000_s213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21</xdr:row>
          <xdr:rowOff>104775</xdr:rowOff>
        </xdr:from>
        <xdr:to>
          <xdr:col>2</xdr:col>
          <xdr:colOff>4019550</xdr:colOff>
          <xdr:row>23</xdr:row>
          <xdr:rowOff>104775</xdr:rowOff>
        </xdr:to>
        <xdr:sp macro="" textlink="">
          <xdr:nvSpPr>
            <xdr:cNvPr id="2134" name="Group Box 86" hidden="1">
              <a:extLst>
                <a:ext uri="{63B3BB69-23CF-44E3-9099-C40C66FF867C}">
                  <a14:compatExt spid="_x0000_s213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857250</xdr:colOff>
          <xdr:row>31</xdr:row>
          <xdr:rowOff>114300</xdr:rowOff>
        </xdr:from>
        <xdr:to>
          <xdr:col>2</xdr:col>
          <xdr:colOff>4038600</xdr:colOff>
          <xdr:row>33</xdr:row>
          <xdr:rowOff>38100</xdr:rowOff>
        </xdr:to>
        <xdr:sp macro="" textlink="">
          <xdr:nvSpPr>
            <xdr:cNvPr id="2135" name="Group Box 87" hidden="1">
              <a:extLst>
                <a:ext uri="{63B3BB69-23CF-44E3-9099-C40C66FF867C}">
                  <a14:compatExt spid="_x0000_s2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41</xdr:row>
          <xdr:rowOff>104775</xdr:rowOff>
        </xdr:from>
        <xdr:to>
          <xdr:col>2</xdr:col>
          <xdr:colOff>3895725</xdr:colOff>
          <xdr:row>43</xdr:row>
          <xdr:rowOff>114300</xdr:rowOff>
        </xdr:to>
        <xdr:sp macro="" textlink="">
          <xdr:nvSpPr>
            <xdr:cNvPr id="2136" name="Group Box 88" hidden="1">
              <a:extLst>
                <a:ext uri="{63B3BB69-23CF-44E3-9099-C40C66FF867C}">
                  <a14:compatExt spid="_x0000_s213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US" sz="800" b="0" i="0" u="none" strike="noStrike" baseline="0">
                  <a:solidFill>
                    <a:srgbClr val="000000"/>
                  </a:solidFill>
                  <a:latin typeface="Segoe UI"/>
                  <a:cs typeface="Segoe UI"/>
                </a:rPr>
                <a:t>Group Box 88</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499984740745262"/>
  </sheetPr>
  <dimension ref="B2:D16"/>
  <sheetViews>
    <sheetView showGridLines="0" tabSelected="1" zoomScale="80" zoomScaleNormal="80" zoomScaleSheetLayoutView="100" workbookViewId="0"/>
  </sheetViews>
  <sheetFormatPr defaultColWidth="8.85546875" defaultRowHeight="15" x14ac:dyDescent="0.25"/>
  <cols>
    <col min="1" max="2" width="3.7109375" style="2" customWidth="1"/>
    <col min="3" max="3" width="86.28515625" style="2" customWidth="1"/>
    <col min="4" max="4" width="3.7109375" style="2" customWidth="1"/>
    <col min="5" max="16384" width="8.85546875" style="2"/>
  </cols>
  <sheetData>
    <row r="2" spans="2:4" x14ac:dyDescent="0.25">
      <c r="B2" s="3"/>
      <c r="C2" s="3"/>
      <c r="D2" s="3"/>
    </row>
    <row r="3" spans="2:4" ht="58.15" customHeight="1" x14ac:dyDescent="0.25">
      <c r="B3" s="3"/>
      <c r="C3" s="3"/>
      <c r="D3" s="3"/>
    </row>
    <row r="4" spans="2:4" x14ac:dyDescent="0.25">
      <c r="B4" s="3"/>
      <c r="C4" s="3"/>
      <c r="D4" s="3"/>
    </row>
    <row r="5" spans="2:4" x14ac:dyDescent="0.25">
      <c r="B5" s="3"/>
      <c r="C5" s="3"/>
      <c r="D5" s="3"/>
    </row>
    <row r="6" spans="2:4" ht="18.75" x14ac:dyDescent="0.25">
      <c r="B6" s="3"/>
      <c r="C6" s="5" t="s">
        <v>0</v>
      </c>
      <c r="D6" s="5"/>
    </row>
    <row r="7" spans="2:4" ht="18.75" x14ac:dyDescent="0.25">
      <c r="B7" s="3"/>
      <c r="C7" s="5"/>
      <c r="D7" s="3"/>
    </row>
    <row r="8" spans="2:4" ht="15.75" x14ac:dyDescent="0.25">
      <c r="B8" s="3"/>
      <c r="C8" s="6" t="s">
        <v>1</v>
      </c>
      <c r="D8" s="3"/>
    </row>
    <row r="9" spans="2:4" ht="11.45" customHeight="1" x14ac:dyDescent="0.25">
      <c r="B9" s="3"/>
      <c r="C9" s="7"/>
      <c r="D9" s="3"/>
    </row>
    <row r="10" spans="2:4" ht="105" x14ac:dyDescent="0.25">
      <c r="B10" s="3"/>
      <c r="C10" s="4" t="s">
        <v>274</v>
      </c>
      <c r="D10" s="3"/>
    </row>
    <row r="11" spans="2:4" x14ac:dyDescent="0.25">
      <c r="B11" s="3"/>
      <c r="C11" s="3"/>
      <c r="D11" s="3"/>
    </row>
    <row r="12" spans="2:4" ht="45" x14ac:dyDescent="0.25">
      <c r="B12" s="3"/>
      <c r="C12" s="4" t="s">
        <v>3</v>
      </c>
      <c r="D12" s="3"/>
    </row>
    <row r="13" spans="2:4" x14ac:dyDescent="0.25">
      <c r="B13" s="3"/>
      <c r="C13" s="3"/>
      <c r="D13" s="3"/>
    </row>
    <row r="14" spans="2:4" ht="75" x14ac:dyDescent="0.25">
      <c r="B14" s="3"/>
      <c r="C14" s="24" t="s">
        <v>4</v>
      </c>
      <c r="D14" s="3"/>
    </row>
    <row r="15" spans="2:4" x14ac:dyDescent="0.25">
      <c r="B15" s="3"/>
      <c r="C15" s="3"/>
      <c r="D15" s="3"/>
    </row>
    <row r="16" spans="2:4" ht="27" customHeight="1" x14ac:dyDescent="0.25">
      <c r="B16" s="3"/>
      <c r="C16" s="3"/>
      <c r="D16" s="23" t="s">
        <v>284</v>
      </c>
    </row>
  </sheetData>
  <sheetProtection algorithmName="SHA-512" hashValue="zLXDkkF+emmAe/MPv89M3CnTGECo9ozxRzuuPHNQvmMuo7v8KOh3qOBbaRYkiU2fIW7VA1yVIGn7f/AL0KjXfQ==" saltValue="/7oQufOlVRMM0PhvyTuP2Q==" spinCount="100000" sheet="1" objects="1" scenarios="1"/>
  <printOptions horizontalCentered="1"/>
  <pageMargins left="0.7" right="0.7" top="0.75" bottom="0.75" header="0.3" footer="0.3"/>
  <pageSetup scale="9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499984740745262"/>
  </sheetPr>
  <dimension ref="B1:I43"/>
  <sheetViews>
    <sheetView showGridLines="0" zoomScale="80" zoomScaleNormal="80" zoomScaleSheetLayoutView="100" workbookViewId="0">
      <selection activeCell="B7" sqref="B7:F7"/>
    </sheetView>
  </sheetViews>
  <sheetFormatPr defaultColWidth="8.85546875" defaultRowHeight="15" x14ac:dyDescent="0.25"/>
  <cols>
    <col min="1" max="1" width="3.28515625" style="2" customWidth="1"/>
    <col min="2" max="2" width="13.5703125" style="2" customWidth="1"/>
    <col min="3" max="3" width="60.7109375" style="2" customWidth="1"/>
    <col min="4" max="4" width="2.140625" style="2" customWidth="1"/>
    <col min="5" max="5" width="6.42578125" style="2" customWidth="1"/>
    <col min="6" max="6" width="60.7109375" style="2" customWidth="1"/>
    <col min="7" max="7" width="2.5703125" style="2" customWidth="1"/>
    <col min="8" max="8" width="29.28515625" style="2" customWidth="1"/>
    <col min="9" max="16384" width="8.85546875" style="2"/>
  </cols>
  <sheetData>
    <row r="1" spans="2:9" ht="15" customHeight="1" x14ac:dyDescent="0.25"/>
    <row r="2" spans="2:9" ht="90.6" customHeight="1" x14ac:dyDescent="0.25">
      <c r="B2" s="57"/>
      <c r="C2" s="57"/>
      <c r="D2" s="57"/>
      <c r="E2" s="57"/>
      <c r="F2" s="57"/>
    </row>
    <row r="3" spans="2:9" x14ac:dyDescent="0.25">
      <c r="B3" s="15"/>
      <c r="C3" s="15"/>
      <c r="D3" s="15"/>
      <c r="E3" s="15"/>
      <c r="F3" s="15"/>
    </row>
    <row r="4" spans="2:9" ht="18.75" x14ac:dyDescent="0.25">
      <c r="B4" s="63" t="s">
        <v>0</v>
      </c>
      <c r="C4" s="63"/>
      <c r="D4" s="63"/>
      <c r="E4" s="63"/>
      <c r="F4" s="63"/>
    </row>
    <row r="5" spans="2:9" ht="18.75" x14ac:dyDescent="0.25">
      <c r="B5" s="3"/>
      <c r="C5" s="5"/>
      <c r="D5" s="5"/>
      <c r="E5" s="5"/>
      <c r="F5" s="3"/>
    </row>
    <row r="6" spans="2:9" ht="15.75" x14ac:dyDescent="0.25">
      <c r="B6" s="64" t="s">
        <v>253</v>
      </c>
      <c r="C6" s="64"/>
      <c r="D6" s="64"/>
      <c r="E6" s="64"/>
      <c r="F6" s="64"/>
    </row>
    <row r="7" spans="2:9" ht="18.75" x14ac:dyDescent="0.3">
      <c r="B7" s="65" t="s">
        <v>255</v>
      </c>
      <c r="C7" s="66"/>
      <c r="D7" s="66"/>
      <c r="E7" s="66"/>
      <c r="F7" s="67"/>
    </row>
    <row r="8" spans="2:9" ht="14.45" customHeight="1" x14ac:dyDescent="0.25">
      <c r="B8"/>
      <c r="C8"/>
      <c r="D8"/>
      <c r="E8"/>
      <c r="F8"/>
    </row>
    <row r="9" spans="2:9" ht="15.6" customHeight="1" x14ac:dyDescent="0.25">
      <c r="B9" s="64" t="s">
        <v>254</v>
      </c>
      <c r="C9" s="64"/>
      <c r="D9" s="64"/>
      <c r="E9" s="64"/>
      <c r="F9" s="64"/>
    </row>
    <row r="10" spans="2:9" ht="18.75" x14ac:dyDescent="0.3">
      <c r="B10" s="60" t="str">
        <f>_xlfn.IFNA(INDEX(Data!B:B,MATCH(Form!B7,Data!A:A,0)),"")</f>
        <v xml:space="preserve"> </v>
      </c>
      <c r="C10" s="61"/>
      <c r="D10" s="61"/>
      <c r="E10" s="61"/>
      <c r="F10" s="62"/>
    </row>
    <row r="11" spans="2:9" x14ac:dyDescent="0.25">
      <c r="B11"/>
      <c r="C11"/>
      <c r="D11"/>
      <c r="E11"/>
      <c r="F11"/>
    </row>
    <row r="12" spans="2:9" ht="15.75" x14ac:dyDescent="0.25">
      <c r="B12" s="64" t="s">
        <v>14</v>
      </c>
      <c r="C12" s="64"/>
      <c r="D12" s="64"/>
      <c r="E12" s="64"/>
      <c r="F12" s="64"/>
    </row>
    <row r="13" spans="2:9" x14ac:dyDescent="0.25">
      <c r="B13"/>
      <c r="C13"/>
      <c r="D13" s="13"/>
      <c r="E13" s="13"/>
      <c r="F13"/>
    </row>
    <row r="14" spans="2:9" ht="18.75" x14ac:dyDescent="0.3">
      <c r="B14"/>
      <c r="C14" s="30" t="str">
        <f>"Current Year:  "&amp;CurrentYr</f>
        <v>Current Year:  2019-2020</v>
      </c>
      <c r="D14" s="31"/>
      <c r="E14" s="32"/>
      <c r="F14" s="30" t="str">
        <f>"Next Year: "&amp;NextYr</f>
        <v>Next Year: 2020-2021</v>
      </c>
    </row>
    <row r="15" spans="2:9" ht="30" customHeight="1" x14ac:dyDescent="0.25">
      <c r="B15" s="44" t="s">
        <v>6</v>
      </c>
      <c r="C15" s="19" t="s">
        <v>16</v>
      </c>
      <c r="D15" s="58" t="s">
        <v>13</v>
      </c>
      <c r="E15" s="59"/>
      <c r="F15" s="20" t="s">
        <v>273</v>
      </c>
    </row>
    <row r="16" spans="2:9" x14ac:dyDescent="0.25">
      <c r="B16" s="16" t="s">
        <v>10</v>
      </c>
      <c r="C16" s="37"/>
      <c r="D16" s="21"/>
      <c r="E16" s="22"/>
      <c r="F16" s="37"/>
      <c r="I16" s="45"/>
    </row>
    <row r="17" spans="2:6" x14ac:dyDescent="0.25">
      <c r="B17" s="17" t="s">
        <v>17</v>
      </c>
      <c r="C17" s="38"/>
      <c r="D17" s="41"/>
      <c r="E17" s="42"/>
      <c r="F17" s="37"/>
    </row>
    <row r="18" spans="2:6" x14ac:dyDescent="0.25">
      <c r="B18" s="17" t="s">
        <v>18</v>
      </c>
      <c r="C18" s="38"/>
      <c r="D18" s="41"/>
      <c r="E18" s="42"/>
      <c r="F18" s="37"/>
    </row>
    <row r="19" spans="2:6" x14ac:dyDescent="0.25">
      <c r="B19" s="17" t="s">
        <v>19</v>
      </c>
      <c r="C19" s="38"/>
      <c r="D19" s="41"/>
      <c r="E19" s="42"/>
      <c r="F19" s="37"/>
    </row>
    <row r="20" spans="2:6" x14ac:dyDescent="0.25">
      <c r="B20" s="17" t="s">
        <v>20</v>
      </c>
      <c r="C20" s="70"/>
      <c r="D20" s="41"/>
      <c r="E20" s="42"/>
      <c r="F20" s="70"/>
    </row>
    <row r="21" spans="2:6" x14ac:dyDescent="0.25">
      <c r="B21" s="17" t="s">
        <v>11</v>
      </c>
      <c r="C21" s="70"/>
      <c r="D21" s="41"/>
      <c r="E21" s="42"/>
      <c r="F21" s="70"/>
    </row>
    <row r="22" spans="2:6" x14ac:dyDescent="0.25">
      <c r="B22" s="17" t="s">
        <v>12</v>
      </c>
      <c r="C22" s="70"/>
      <c r="D22" s="41"/>
      <c r="E22" s="42"/>
      <c r="F22" s="70"/>
    </row>
    <row r="23" spans="2:6" x14ac:dyDescent="0.25">
      <c r="B23" s="17" t="s">
        <v>264</v>
      </c>
      <c r="C23" s="39"/>
      <c r="D23" s="43"/>
      <c r="E23" s="42"/>
      <c r="F23" s="40"/>
    </row>
    <row r="24" spans="2:6" x14ac:dyDescent="0.25">
      <c r="B24"/>
      <c r="C24"/>
      <c r="D24"/>
      <c r="E24"/>
      <c r="F24"/>
    </row>
    <row r="25" spans="2:6" ht="30" customHeight="1" x14ac:dyDescent="0.25">
      <c r="B25" s="44" t="s">
        <v>8</v>
      </c>
      <c r="C25" s="44" t="str">
        <f>CurrentYr</f>
        <v>2019-2020</v>
      </c>
      <c r="D25" s="58" t="s">
        <v>13</v>
      </c>
      <c r="E25" s="59"/>
      <c r="F25" s="44" t="str">
        <f>NextYr</f>
        <v>2020-2021</v>
      </c>
    </row>
    <row r="26" spans="2:6" x14ac:dyDescent="0.25">
      <c r="B26" s="16" t="s">
        <v>10</v>
      </c>
      <c r="C26" s="37"/>
      <c r="D26" s="21"/>
      <c r="E26" s="22"/>
      <c r="F26" s="37"/>
    </row>
    <row r="27" spans="2:6" x14ac:dyDescent="0.25">
      <c r="B27" s="17" t="s">
        <v>17</v>
      </c>
      <c r="C27" s="38"/>
      <c r="D27" s="41"/>
      <c r="E27" s="42"/>
      <c r="F27" s="38"/>
    </row>
    <row r="28" spans="2:6" x14ac:dyDescent="0.25">
      <c r="B28" s="17" t="s">
        <v>18</v>
      </c>
      <c r="C28" s="38"/>
      <c r="D28" s="41"/>
      <c r="E28" s="42"/>
      <c r="F28" s="38"/>
    </row>
    <row r="29" spans="2:6" x14ac:dyDescent="0.25">
      <c r="B29" s="17" t="s">
        <v>19</v>
      </c>
      <c r="C29" s="38"/>
      <c r="D29" s="41"/>
      <c r="E29" s="42"/>
      <c r="F29" s="38"/>
    </row>
    <row r="30" spans="2:6" x14ac:dyDescent="0.25">
      <c r="B30" s="17" t="s">
        <v>20</v>
      </c>
      <c r="C30" s="70"/>
      <c r="D30" s="41"/>
      <c r="E30" s="42"/>
      <c r="F30" s="70"/>
    </row>
    <row r="31" spans="2:6" x14ac:dyDescent="0.25">
      <c r="B31" s="17" t="s">
        <v>11</v>
      </c>
      <c r="C31" s="70"/>
      <c r="D31" s="41"/>
      <c r="E31" s="42"/>
      <c r="F31" s="70"/>
    </row>
    <row r="32" spans="2:6" x14ac:dyDescent="0.25">
      <c r="B32" s="17" t="s">
        <v>12</v>
      </c>
      <c r="C32" s="70"/>
      <c r="D32" s="41"/>
      <c r="E32" s="42"/>
      <c r="F32" s="70"/>
    </row>
    <row r="33" spans="2:6" x14ac:dyDescent="0.25">
      <c r="B33" s="12" t="s">
        <v>264</v>
      </c>
      <c r="C33" s="39"/>
      <c r="D33" s="43"/>
      <c r="E33" s="42"/>
      <c r="F33" s="39"/>
    </row>
    <row r="34" spans="2:6" x14ac:dyDescent="0.25">
      <c r="B34" s="18"/>
      <c r="C34" s="10"/>
      <c r="D34" s="10"/>
      <c r="E34" s="14"/>
      <c r="F34" s="10"/>
    </row>
    <row r="35" spans="2:6" ht="30" customHeight="1" x14ac:dyDescent="0.25">
      <c r="B35" s="44" t="s">
        <v>15</v>
      </c>
      <c r="C35" s="44" t="str">
        <f>CurrentYr</f>
        <v>2019-2020</v>
      </c>
      <c r="D35" s="58" t="s">
        <v>13</v>
      </c>
      <c r="E35" s="59"/>
      <c r="F35" s="44" t="str">
        <f>NextYr</f>
        <v>2020-2021</v>
      </c>
    </row>
    <row r="36" spans="2:6" x14ac:dyDescent="0.25">
      <c r="B36" s="16" t="s">
        <v>10</v>
      </c>
      <c r="C36" s="37"/>
      <c r="D36" s="21"/>
      <c r="E36" s="22"/>
      <c r="F36" s="37"/>
    </row>
    <row r="37" spans="2:6" x14ac:dyDescent="0.25">
      <c r="B37" s="17" t="s">
        <v>17</v>
      </c>
      <c r="C37" s="38"/>
      <c r="D37" s="41"/>
      <c r="E37" s="42"/>
      <c r="F37" s="38"/>
    </row>
    <row r="38" spans="2:6" x14ac:dyDescent="0.25">
      <c r="B38" s="17" t="s">
        <v>18</v>
      </c>
      <c r="C38" s="38"/>
      <c r="D38" s="41"/>
      <c r="E38" s="42"/>
      <c r="F38" s="38"/>
    </row>
    <row r="39" spans="2:6" x14ac:dyDescent="0.25">
      <c r="B39" s="17" t="s">
        <v>19</v>
      </c>
      <c r="C39" s="38"/>
      <c r="D39" s="41"/>
      <c r="E39" s="42"/>
      <c r="F39" s="38"/>
    </row>
    <row r="40" spans="2:6" x14ac:dyDescent="0.25">
      <c r="B40" s="17" t="s">
        <v>20</v>
      </c>
      <c r="C40" s="70"/>
      <c r="D40" s="41"/>
      <c r="E40" s="42"/>
      <c r="F40" s="70"/>
    </row>
    <row r="41" spans="2:6" x14ac:dyDescent="0.25">
      <c r="B41" s="17" t="s">
        <v>11</v>
      </c>
      <c r="C41" s="70"/>
      <c r="D41" s="41"/>
      <c r="E41" s="42"/>
      <c r="F41" s="70"/>
    </row>
    <row r="42" spans="2:6" x14ac:dyDescent="0.25">
      <c r="B42" s="17" t="s">
        <v>12</v>
      </c>
      <c r="C42" s="70"/>
      <c r="D42" s="41"/>
      <c r="E42" s="42"/>
      <c r="F42" s="70"/>
    </row>
    <row r="43" spans="2:6" x14ac:dyDescent="0.25">
      <c r="B43" s="12" t="s">
        <v>264</v>
      </c>
      <c r="C43" s="39"/>
      <c r="D43" s="43"/>
      <c r="E43" s="42"/>
      <c r="F43" s="39"/>
    </row>
  </sheetData>
  <sheetProtection algorithmName="SHA-512" hashValue="nMsy3f2fSX37o7uuibLbS54iafiRzWJVj5rETdnkgnFdhpBRyyg1T6SqbaJ8loGkeYVpOGQAk+4VfRUYEctNOg==" saltValue="6q69Zul9MdLXG4PJwvay+w==" spinCount="100000" sheet="1" objects="1" scenarios="1"/>
  <mergeCells count="10">
    <mergeCell ref="B2:F2"/>
    <mergeCell ref="D15:E15"/>
    <mergeCell ref="D25:E25"/>
    <mergeCell ref="D35:E35"/>
    <mergeCell ref="B10:F10"/>
    <mergeCell ref="B4:F4"/>
    <mergeCell ref="B9:F9"/>
    <mergeCell ref="B6:F6"/>
    <mergeCell ref="B7:F7"/>
    <mergeCell ref="B12:F12"/>
  </mergeCells>
  <conditionalFormatting sqref="B7:F7">
    <cfRule type="cellIs" dxfId="3" priority="2" operator="equal">
      <formula>" Select school from dropdown list →"</formula>
    </cfRule>
  </conditionalFormatting>
  <conditionalFormatting sqref="F16:F19">
    <cfRule type="cellIs" dxfId="2" priority="1" operator="equal">
      <formula>"No Change"</formula>
    </cfRule>
  </conditionalFormatting>
  <printOptions horizontalCentered="1"/>
  <pageMargins left="0.45" right="0.36" top="0.28000000000000003" bottom="0.32" header="0.3" footer="0.3"/>
  <pageSetup scale="6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66675</xdr:colOff>
                    <xdr:row>15</xdr:row>
                    <xdr:rowOff>171450</xdr:rowOff>
                  </from>
                  <to>
                    <xdr:col>5</xdr:col>
                    <xdr:colOff>0</xdr:colOff>
                    <xdr:row>17</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66675</xdr:colOff>
                    <xdr:row>16</xdr:row>
                    <xdr:rowOff>171450</xdr:rowOff>
                  </from>
                  <to>
                    <xdr:col>5</xdr:col>
                    <xdr:colOff>0</xdr:colOff>
                    <xdr:row>18</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4</xdr:col>
                    <xdr:colOff>66675</xdr:colOff>
                    <xdr:row>17</xdr:row>
                    <xdr:rowOff>171450</xdr:rowOff>
                  </from>
                  <to>
                    <xdr:col>5</xdr:col>
                    <xdr:colOff>0</xdr:colOff>
                    <xdr:row>19</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66675</xdr:colOff>
                    <xdr:row>18</xdr:row>
                    <xdr:rowOff>171450</xdr:rowOff>
                  </from>
                  <to>
                    <xdr:col>5</xdr:col>
                    <xdr:colOff>0</xdr:colOff>
                    <xdr:row>20</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4</xdr:col>
                    <xdr:colOff>66675</xdr:colOff>
                    <xdr:row>19</xdr:row>
                    <xdr:rowOff>171450</xdr:rowOff>
                  </from>
                  <to>
                    <xdr:col>4</xdr:col>
                    <xdr:colOff>438150</xdr:colOff>
                    <xdr:row>21</xdr:row>
                    <xdr:rowOff>19050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4</xdr:col>
                    <xdr:colOff>66675</xdr:colOff>
                    <xdr:row>20</xdr:row>
                    <xdr:rowOff>171450</xdr:rowOff>
                  </from>
                  <to>
                    <xdr:col>4</xdr:col>
                    <xdr:colOff>438150</xdr:colOff>
                    <xdr:row>22</xdr:row>
                    <xdr:rowOff>19050</xdr:rowOff>
                  </to>
                </anchor>
              </controlPr>
            </control>
          </mc:Choice>
        </mc:AlternateContent>
        <mc:AlternateContent xmlns:mc="http://schemas.openxmlformats.org/markup-compatibility/2006">
          <mc:Choice Requires="x14">
            <control shapeId="2058" r:id="rId10" name="Check Box 10">
              <controlPr defaultSize="0" autoFill="0" autoLine="0" autoPict="0">
                <anchor moveWithCells="1">
                  <from>
                    <xdr:col>4</xdr:col>
                    <xdr:colOff>66675</xdr:colOff>
                    <xdr:row>14</xdr:row>
                    <xdr:rowOff>361950</xdr:rowOff>
                  </from>
                  <to>
                    <xdr:col>4</xdr:col>
                    <xdr:colOff>438150</xdr:colOff>
                    <xdr:row>16</xdr:row>
                    <xdr:rowOff>9525</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4</xdr:col>
                    <xdr:colOff>66675</xdr:colOff>
                    <xdr:row>21</xdr:row>
                    <xdr:rowOff>171450</xdr:rowOff>
                  </from>
                  <to>
                    <xdr:col>4</xdr:col>
                    <xdr:colOff>438150</xdr:colOff>
                    <xdr:row>23</xdr:row>
                    <xdr:rowOff>19050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4</xdr:col>
                    <xdr:colOff>66675</xdr:colOff>
                    <xdr:row>25</xdr:row>
                    <xdr:rowOff>171450</xdr:rowOff>
                  </from>
                  <to>
                    <xdr:col>4</xdr:col>
                    <xdr:colOff>438150</xdr:colOff>
                    <xdr:row>27</xdr:row>
                    <xdr:rowOff>9525</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4</xdr:col>
                    <xdr:colOff>66675</xdr:colOff>
                    <xdr:row>26</xdr:row>
                    <xdr:rowOff>171450</xdr:rowOff>
                  </from>
                  <to>
                    <xdr:col>4</xdr:col>
                    <xdr:colOff>438150</xdr:colOff>
                    <xdr:row>28</xdr:row>
                    <xdr:rowOff>19050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4</xdr:col>
                    <xdr:colOff>66675</xdr:colOff>
                    <xdr:row>27</xdr:row>
                    <xdr:rowOff>171450</xdr:rowOff>
                  </from>
                  <to>
                    <xdr:col>4</xdr:col>
                    <xdr:colOff>438150</xdr:colOff>
                    <xdr:row>29</xdr:row>
                    <xdr:rowOff>19050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4</xdr:col>
                    <xdr:colOff>66675</xdr:colOff>
                    <xdr:row>28</xdr:row>
                    <xdr:rowOff>171450</xdr:rowOff>
                  </from>
                  <to>
                    <xdr:col>4</xdr:col>
                    <xdr:colOff>438150</xdr:colOff>
                    <xdr:row>30</xdr:row>
                    <xdr:rowOff>9525</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4</xdr:col>
                    <xdr:colOff>66675</xdr:colOff>
                    <xdr:row>29</xdr:row>
                    <xdr:rowOff>171450</xdr:rowOff>
                  </from>
                  <to>
                    <xdr:col>4</xdr:col>
                    <xdr:colOff>438150</xdr:colOff>
                    <xdr:row>31</xdr:row>
                    <xdr:rowOff>9525</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4</xdr:col>
                    <xdr:colOff>66675</xdr:colOff>
                    <xdr:row>30</xdr:row>
                    <xdr:rowOff>171450</xdr:rowOff>
                  </from>
                  <to>
                    <xdr:col>4</xdr:col>
                    <xdr:colOff>438150</xdr:colOff>
                    <xdr:row>32</xdr:row>
                    <xdr:rowOff>19050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4</xdr:col>
                    <xdr:colOff>66675</xdr:colOff>
                    <xdr:row>24</xdr:row>
                    <xdr:rowOff>352425</xdr:rowOff>
                  </from>
                  <to>
                    <xdr:col>4</xdr:col>
                    <xdr:colOff>438150</xdr:colOff>
                    <xdr:row>26</xdr:row>
                    <xdr:rowOff>0</xdr:rowOff>
                  </to>
                </anchor>
              </controlPr>
            </control>
          </mc:Choice>
        </mc:AlternateContent>
        <mc:AlternateContent xmlns:mc="http://schemas.openxmlformats.org/markup-compatibility/2006">
          <mc:Choice Requires="x14">
            <control shapeId="2071" r:id="rId19" name="Check Box 23">
              <controlPr defaultSize="0" autoFill="0" autoLine="0" autoPict="0">
                <anchor moveWithCells="1">
                  <from>
                    <xdr:col>4</xdr:col>
                    <xdr:colOff>66675</xdr:colOff>
                    <xdr:row>31</xdr:row>
                    <xdr:rowOff>161925</xdr:rowOff>
                  </from>
                  <to>
                    <xdr:col>4</xdr:col>
                    <xdr:colOff>438150</xdr:colOff>
                    <xdr:row>33</xdr:row>
                    <xdr:rowOff>9525</xdr:rowOff>
                  </to>
                </anchor>
              </controlPr>
            </control>
          </mc:Choice>
        </mc:AlternateContent>
        <mc:AlternateContent xmlns:mc="http://schemas.openxmlformats.org/markup-compatibility/2006">
          <mc:Choice Requires="x14">
            <control shapeId="2073" r:id="rId20" name="Check Box 25">
              <controlPr defaultSize="0" autoFill="0" autoLine="0" autoPict="0">
                <anchor moveWithCells="1">
                  <from>
                    <xdr:col>4</xdr:col>
                    <xdr:colOff>66675</xdr:colOff>
                    <xdr:row>35</xdr:row>
                    <xdr:rowOff>171450</xdr:rowOff>
                  </from>
                  <to>
                    <xdr:col>4</xdr:col>
                    <xdr:colOff>438150</xdr:colOff>
                    <xdr:row>37</xdr:row>
                    <xdr:rowOff>19050</xdr:rowOff>
                  </to>
                </anchor>
              </controlPr>
            </control>
          </mc:Choice>
        </mc:AlternateContent>
        <mc:AlternateContent xmlns:mc="http://schemas.openxmlformats.org/markup-compatibility/2006">
          <mc:Choice Requires="x14">
            <control shapeId="2074" r:id="rId21" name="Check Box 26">
              <controlPr defaultSize="0" autoFill="0" autoLine="0" autoPict="0">
                <anchor moveWithCells="1">
                  <from>
                    <xdr:col>4</xdr:col>
                    <xdr:colOff>66675</xdr:colOff>
                    <xdr:row>36</xdr:row>
                    <xdr:rowOff>171450</xdr:rowOff>
                  </from>
                  <to>
                    <xdr:col>4</xdr:col>
                    <xdr:colOff>438150</xdr:colOff>
                    <xdr:row>38</xdr:row>
                    <xdr:rowOff>19050</xdr:rowOff>
                  </to>
                </anchor>
              </controlPr>
            </control>
          </mc:Choice>
        </mc:AlternateContent>
        <mc:AlternateContent xmlns:mc="http://schemas.openxmlformats.org/markup-compatibility/2006">
          <mc:Choice Requires="x14">
            <control shapeId="2075" r:id="rId22" name="Check Box 27">
              <controlPr defaultSize="0" autoFill="0" autoLine="0" autoPict="0">
                <anchor moveWithCells="1">
                  <from>
                    <xdr:col>4</xdr:col>
                    <xdr:colOff>66675</xdr:colOff>
                    <xdr:row>37</xdr:row>
                    <xdr:rowOff>171450</xdr:rowOff>
                  </from>
                  <to>
                    <xdr:col>4</xdr:col>
                    <xdr:colOff>438150</xdr:colOff>
                    <xdr:row>39</xdr:row>
                    <xdr:rowOff>19050</xdr:rowOff>
                  </to>
                </anchor>
              </controlPr>
            </control>
          </mc:Choice>
        </mc:AlternateContent>
        <mc:AlternateContent xmlns:mc="http://schemas.openxmlformats.org/markup-compatibility/2006">
          <mc:Choice Requires="x14">
            <control shapeId="2076" r:id="rId23" name="Check Box 28">
              <controlPr defaultSize="0" autoFill="0" autoLine="0" autoPict="0">
                <anchor moveWithCells="1">
                  <from>
                    <xdr:col>4</xdr:col>
                    <xdr:colOff>66675</xdr:colOff>
                    <xdr:row>38</xdr:row>
                    <xdr:rowOff>171450</xdr:rowOff>
                  </from>
                  <to>
                    <xdr:col>4</xdr:col>
                    <xdr:colOff>438150</xdr:colOff>
                    <xdr:row>40</xdr:row>
                    <xdr:rowOff>19050</xdr:rowOff>
                  </to>
                </anchor>
              </controlPr>
            </control>
          </mc:Choice>
        </mc:AlternateContent>
        <mc:AlternateContent xmlns:mc="http://schemas.openxmlformats.org/markup-compatibility/2006">
          <mc:Choice Requires="x14">
            <control shapeId="2077" r:id="rId24" name="Check Box 29">
              <controlPr defaultSize="0" autoFill="0" autoLine="0" autoPict="0">
                <anchor moveWithCells="1">
                  <from>
                    <xdr:col>4</xdr:col>
                    <xdr:colOff>66675</xdr:colOff>
                    <xdr:row>39</xdr:row>
                    <xdr:rowOff>171450</xdr:rowOff>
                  </from>
                  <to>
                    <xdr:col>4</xdr:col>
                    <xdr:colOff>438150</xdr:colOff>
                    <xdr:row>41</xdr:row>
                    <xdr:rowOff>19050</xdr:rowOff>
                  </to>
                </anchor>
              </controlPr>
            </control>
          </mc:Choice>
        </mc:AlternateContent>
        <mc:AlternateContent xmlns:mc="http://schemas.openxmlformats.org/markup-compatibility/2006">
          <mc:Choice Requires="x14">
            <control shapeId="2078" r:id="rId25" name="Check Box 30">
              <controlPr defaultSize="0" autoFill="0" autoLine="0" autoPict="0">
                <anchor moveWithCells="1">
                  <from>
                    <xdr:col>4</xdr:col>
                    <xdr:colOff>66675</xdr:colOff>
                    <xdr:row>40</xdr:row>
                    <xdr:rowOff>171450</xdr:rowOff>
                  </from>
                  <to>
                    <xdr:col>4</xdr:col>
                    <xdr:colOff>438150</xdr:colOff>
                    <xdr:row>42</xdr:row>
                    <xdr:rowOff>19050</xdr:rowOff>
                  </to>
                </anchor>
              </controlPr>
            </control>
          </mc:Choice>
        </mc:AlternateContent>
        <mc:AlternateContent xmlns:mc="http://schemas.openxmlformats.org/markup-compatibility/2006">
          <mc:Choice Requires="x14">
            <control shapeId="2079" r:id="rId26" name="Check Box 31">
              <controlPr defaultSize="0" autoFill="0" autoLine="0" autoPict="0">
                <anchor moveWithCells="1">
                  <from>
                    <xdr:col>4</xdr:col>
                    <xdr:colOff>66675</xdr:colOff>
                    <xdr:row>34</xdr:row>
                    <xdr:rowOff>361950</xdr:rowOff>
                  </from>
                  <to>
                    <xdr:col>4</xdr:col>
                    <xdr:colOff>438150</xdr:colOff>
                    <xdr:row>36</xdr:row>
                    <xdr:rowOff>9525</xdr:rowOff>
                  </to>
                </anchor>
              </controlPr>
            </control>
          </mc:Choice>
        </mc:AlternateContent>
        <mc:AlternateContent xmlns:mc="http://schemas.openxmlformats.org/markup-compatibility/2006">
          <mc:Choice Requires="x14">
            <control shapeId="2081" r:id="rId27" name="Check Box 33">
              <controlPr defaultSize="0" autoFill="0" autoLine="0" autoPict="0">
                <anchor moveWithCells="1">
                  <from>
                    <xdr:col>4</xdr:col>
                    <xdr:colOff>66675</xdr:colOff>
                    <xdr:row>41</xdr:row>
                    <xdr:rowOff>171450</xdr:rowOff>
                  </from>
                  <to>
                    <xdr:col>4</xdr:col>
                    <xdr:colOff>438150</xdr:colOff>
                    <xdr:row>43</xdr:row>
                    <xdr:rowOff>19050</xdr:rowOff>
                  </to>
                </anchor>
              </controlPr>
            </control>
          </mc:Choice>
        </mc:AlternateContent>
        <mc:AlternateContent xmlns:mc="http://schemas.openxmlformats.org/markup-compatibility/2006">
          <mc:Choice Requires="x14">
            <control shapeId="2088" r:id="rId28" name="Option Button 40">
              <controlPr defaultSize="0" autoFill="0" autoLine="0" autoPict="0">
                <anchor moveWithCells="1">
                  <from>
                    <xdr:col>2</xdr:col>
                    <xdr:colOff>838200</xdr:colOff>
                    <xdr:row>21</xdr:row>
                    <xdr:rowOff>180975</xdr:rowOff>
                  </from>
                  <to>
                    <xdr:col>2</xdr:col>
                    <xdr:colOff>1447800</xdr:colOff>
                    <xdr:row>22</xdr:row>
                    <xdr:rowOff>180975</xdr:rowOff>
                  </to>
                </anchor>
              </controlPr>
            </control>
          </mc:Choice>
        </mc:AlternateContent>
        <mc:AlternateContent xmlns:mc="http://schemas.openxmlformats.org/markup-compatibility/2006">
          <mc:Choice Requires="x14">
            <control shapeId="2089" r:id="rId29" name="Option Button 41">
              <controlPr defaultSize="0" autoFill="0" autoLine="0" autoPict="0">
                <anchor moveWithCells="1">
                  <from>
                    <xdr:col>2</xdr:col>
                    <xdr:colOff>2286000</xdr:colOff>
                    <xdr:row>22</xdr:row>
                    <xdr:rowOff>0</xdr:rowOff>
                  </from>
                  <to>
                    <xdr:col>2</xdr:col>
                    <xdr:colOff>3219450</xdr:colOff>
                    <xdr:row>23</xdr:row>
                    <xdr:rowOff>0</xdr:rowOff>
                  </to>
                </anchor>
              </controlPr>
            </control>
          </mc:Choice>
        </mc:AlternateContent>
        <mc:AlternateContent xmlns:mc="http://schemas.openxmlformats.org/markup-compatibility/2006">
          <mc:Choice Requires="x14">
            <control shapeId="2092" r:id="rId30" name="Option Button 44">
              <controlPr defaultSize="0" autoFill="0" autoLine="0" autoPict="0">
                <anchor moveWithCells="1">
                  <from>
                    <xdr:col>5</xdr:col>
                    <xdr:colOff>238125</xdr:colOff>
                    <xdr:row>21</xdr:row>
                    <xdr:rowOff>180975</xdr:rowOff>
                  </from>
                  <to>
                    <xdr:col>5</xdr:col>
                    <xdr:colOff>847725</xdr:colOff>
                    <xdr:row>22</xdr:row>
                    <xdr:rowOff>180975</xdr:rowOff>
                  </to>
                </anchor>
              </controlPr>
            </control>
          </mc:Choice>
        </mc:AlternateContent>
        <mc:AlternateContent xmlns:mc="http://schemas.openxmlformats.org/markup-compatibility/2006">
          <mc:Choice Requires="x14">
            <control shapeId="2093" r:id="rId31" name="Option Button 45">
              <controlPr defaultSize="0" autoFill="0" autoLine="0" autoPict="0">
                <anchor moveWithCells="1">
                  <from>
                    <xdr:col>5</xdr:col>
                    <xdr:colOff>1066800</xdr:colOff>
                    <xdr:row>21</xdr:row>
                    <xdr:rowOff>171450</xdr:rowOff>
                  </from>
                  <to>
                    <xdr:col>5</xdr:col>
                    <xdr:colOff>1857375</xdr:colOff>
                    <xdr:row>23</xdr:row>
                    <xdr:rowOff>19050</xdr:rowOff>
                  </to>
                </anchor>
              </controlPr>
            </control>
          </mc:Choice>
        </mc:AlternateContent>
        <mc:AlternateContent xmlns:mc="http://schemas.openxmlformats.org/markup-compatibility/2006">
          <mc:Choice Requires="x14">
            <control shapeId="2094" r:id="rId32" name="Option Button 46">
              <controlPr defaultSize="0" autoFill="0" autoLine="0" autoPict="0">
                <anchor moveWithCells="1">
                  <from>
                    <xdr:col>2</xdr:col>
                    <xdr:colOff>838200</xdr:colOff>
                    <xdr:row>31</xdr:row>
                    <xdr:rowOff>180975</xdr:rowOff>
                  </from>
                  <to>
                    <xdr:col>2</xdr:col>
                    <xdr:colOff>1447800</xdr:colOff>
                    <xdr:row>32</xdr:row>
                    <xdr:rowOff>180975</xdr:rowOff>
                  </to>
                </anchor>
              </controlPr>
            </control>
          </mc:Choice>
        </mc:AlternateContent>
        <mc:AlternateContent xmlns:mc="http://schemas.openxmlformats.org/markup-compatibility/2006">
          <mc:Choice Requires="x14">
            <control shapeId="2095" r:id="rId33" name="Option Button 47">
              <controlPr defaultSize="0" autoFill="0" autoLine="0" autoPict="0">
                <anchor moveWithCells="1">
                  <from>
                    <xdr:col>2</xdr:col>
                    <xdr:colOff>2286000</xdr:colOff>
                    <xdr:row>32</xdr:row>
                    <xdr:rowOff>0</xdr:rowOff>
                  </from>
                  <to>
                    <xdr:col>2</xdr:col>
                    <xdr:colOff>3219450</xdr:colOff>
                    <xdr:row>33</xdr:row>
                    <xdr:rowOff>0</xdr:rowOff>
                  </to>
                </anchor>
              </controlPr>
            </control>
          </mc:Choice>
        </mc:AlternateContent>
        <mc:AlternateContent xmlns:mc="http://schemas.openxmlformats.org/markup-compatibility/2006">
          <mc:Choice Requires="x14">
            <control shapeId="2096" r:id="rId34" name="Option Button 48">
              <controlPr defaultSize="0" autoFill="0" autoLine="0" autoPict="0">
                <anchor moveWithCells="1">
                  <from>
                    <xdr:col>5</xdr:col>
                    <xdr:colOff>85725</xdr:colOff>
                    <xdr:row>31</xdr:row>
                    <xdr:rowOff>180975</xdr:rowOff>
                  </from>
                  <to>
                    <xdr:col>5</xdr:col>
                    <xdr:colOff>695325</xdr:colOff>
                    <xdr:row>33</xdr:row>
                    <xdr:rowOff>9525</xdr:rowOff>
                  </to>
                </anchor>
              </controlPr>
            </control>
          </mc:Choice>
        </mc:AlternateContent>
        <mc:AlternateContent xmlns:mc="http://schemas.openxmlformats.org/markup-compatibility/2006">
          <mc:Choice Requires="x14">
            <control shapeId="2097" r:id="rId35" name="Option Button 49">
              <controlPr defaultSize="0" autoFill="0" autoLine="0" autoPict="0">
                <anchor moveWithCells="1">
                  <from>
                    <xdr:col>5</xdr:col>
                    <xdr:colOff>914400</xdr:colOff>
                    <xdr:row>31</xdr:row>
                    <xdr:rowOff>171450</xdr:rowOff>
                  </from>
                  <to>
                    <xdr:col>5</xdr:col>
                    <xdr:colOff>1714500</xdr:colOff>
                    <xdr:row>33</xdr:row>
                    <xdr:rowOff>28575</xdr:rowOff>
                  </to>
                </anchor>
              </controlPr>
            </control>
          </mc:Choice>
        </mc:AlternateContent>
        <mc:AlternateContent xmlns:mc="http://schemas.openxmlformats.org/markup-compatibility/2006">
          <mc:Choice Requires="x14">
            <control shapeId="2098" r:id="rId36" name="Option Button 50">
              <controlPr defaultSize="0" autoFill="0" autoLine="0" autoPict="0">
                <anchor moveWithCells="1">
                  <from>
                    <xdr:col>5</xdr:col>
                    <xdr:colOff>85725</xdr:colOff>
                    <xdr:row>41</xdr:row>
                    <xdr:rowOff>180975</xdr:rowOff>
                  </from>
                  <to>
                    <xdr:col>5</xdr:col>
                    <xdr:colOff>695325</xdr:colOff>
                    <xdr:row>42</xdr:row>
                    <xdr:rowOff>180975</xdr:rowOff>
                  </to>
                </anchor>
              </controlPr>
            </control>
          </mc:Choice>
        </mc:AlternateContent>
        <mc:AlternateContent xmlns:mc="http://schemas.openxmlformats.org/markup-compatibility/2006">
          <mc:Choice Requires="x14">
            <control shapeId="2099" r:id="rId37" name="Option Button 51">
              <controlPr defaultSize="0" autoFill="0" autoLine="0" autoPict="0">
                <anchor moveWithCells="1">
                  <from>
                    <xdr:col>5</xdr:col>
                    <xdr:colOff>904875</xdr:colOff>
                    <xdr:row>42</xdr:row>
                    <xdr:rowOff>0</xdr:rowOff>
                  </from>
                  <to>
                    <xdr:col>5</xdr:col>
                    <xdr:colOff>1704975</xdr:colOff>
                    <xdr:row>43</xdr:row>
                    <xdr:rowOff>28575</xdr:rowOff>
                  </to>
                </anchor>
              </controlPr>
            </control>
          </mc:Choice>
        </mc:AlternateContent>
        <mc:AlternateContent xmlns:mc="http://schemas.openxmlformats.org/markup-compatibility/2006">
          <mc:Choice Requires="x14">
            <control shapeId="2100" r:id="rId38" name="Option Button 52">
              <controlPr defaultSize="0" autoFill="0" autoLine="0" autoPict="0">
                <anchor moveWithCells="1">
                  <from>
                    <xdr:col>2</xdr:col>
                    <xdr:colOff>838200</xdr:colOff>
                    <xdr:row>41</xdr:row>
                    <xdr:rowOff>180975</xdr:rowOff>
                  </from>
                  <to>
                    <xdr:col>2</xdr:col>
                    <xdr:colOff>1447800</xdr:colOff>
                    <xdr:row>42</xdr:row>
                    <xdr:rowOff>180975</xdr:rowOff>
                  </to>
                </anchor>
              </controlPr>
            </control>
          </mc:Choice>
        </mc:AlternateContent>
        <mc:AlternateContent xmlns:mc="http://schemas.openxmlformats.org/markup-compatibility/2006">
          <mc:Choice Requires="x14">
            <control shapeId="2101" r:id="rId39" name="Option Button 53">
              <controlPr defaultSize="0" autoFill="0" autoLine="0" autoPict="0">
                <anchor moveWithCells="1">
                  <from>
                    <xdr:col>2</xdr:col>
                    <xdr:colOff>2286000</xdr:colOff>
                    <xdr:row>42</xdr:row>
                    <xdr:rowOff>0</xdr:rowOff>
                  </from>
                  <to>
                    <xdr:col>2</xdr:col>
                    <xdr:colOff>3219450</xdr:colOff>
                    <xdr:row>43</xdr:row>
                    <xdr:rowOff>0</xdr:rowOff>
                  </to>
                </anchor>
              </controlPr>
            </control>
          </mc:Choice>
        </mc:AlternateContent>
        <mc:AlternateContent xmlns:mc="http://schemas.openxmlformats.org/markup-compatibility/2006">
          <mc:Choice Requires="x14">
            <control shapeId="2111" r:id="rId40" name="Group Box 63">
              <controlPr defaultSize="0" autoFill="0" autoPict="0">
                <anchor moveWithCells="1">
                  <from>
                    <xdr:col>5</xdr:col>
                    <xdr:colOff>0</xdr:colOff>
                    <xdr:row>31</xdr:row>
                    <xdr:rowOff>152400</xdr:rowOff>
                  </from>
                  <to>
                    <xdr:col>5</xdr:col>
                    <xdr:colOff>1962150</xdr:colOff>
                    <xdr:row>33</xdr:row>
                    <xdr:rowOff>76200</xdr:rowOff>
                  </to>
                </anchor>
              </controlPr>
            </control>
          </mc:Choice>
        </mc:AlternateContent>
        <mc:AlternateContent xmlns:mc="http://schemas.openxmlformats.org/markup-compatibility/2006">
          <mc:Choice Requires="x14">
            <control shapeId="2114" r:id="rId41" name="Group Box 66">
              <controlPr defaultSize="0" autoFill="0" autoPict="0">
                <anchor moveWithCells="1">
                  <from>
                    <xdr:col>5</xdr:col>
                    <xdr:colOff>0</xdr:colOff>
                    <xdr:row>41</xdr:row>
                    <xdr:rowOff>152400</xdr:rowOff>
                  </from>
                  <to>
                    <xdr:col>5</xdr:col>
                    <xdr:colOff>1962150</xdr:colOff>
                    <xdr:row>43</xdr:row>
                    <xdr:rowOff>104775</xdr:rowOff>
                  </to>
                </anchor>
              </controlPr>
            </control>
          </mc:Choice>
        </mc:AlternateContent>
        <mc:AlternateContent xmlns:mc="http://schemas.openxmlformats.org/markup-compatibility/2006">
          <mc:Choice Requires="x14">
            <control shapeId="2116" r:id="rId42" name="Option Button 68">
              <controlPr defaultSize="0" autoFill="0" autoLine="0" autoPict="0">
                <anchor moveWithCells="1">
                  <from>
                    <xdr:col>5</xdr:col>
                    <xdr:colOff>2571750</xdr:colOff>
                    <xdr:row>21</xdr:row>
                    <xdr:rowOff>171450</xdr:rowOff>
                  </from>
                  <to>
                    <xdr:col>5</xdr:col>
                    <xdr:colOff>3124200</xdr:colOff>
                    <xdr:row>23</xdr:row>
                    <xdr:rowOff>9525</xdr:rowOff>
                  </to>
                </anchor>
              </controlPr>
            </control>
          </mc:Choice>
        </mc:AlternateContent>
        <mc:AlternateContent xmlns:mc="http://schemas.openxmlformats.org/markup-compatibility/2006">
          <mc:Choice Requires="x14">
            <control shapeId="2119" r:id="rId43" name="Group Box 71">
              <controlPr defaultSize="0" autoFill="0" autoPict="0">
                <anchor moveWithCells="1">
                  <from>
                    <xdr:col>5</xdr:col>
                    <xdr:colOff>171450</xdr:colOff>
                    <xdr:row>21</xdr:row>
                    <xdr:rowOff>142875</xdr:rowOff>
                  </from>
                  <to>
                    <xdr:col>5</xdr:col>
                    <xdr:colOff>2047875</xdr:colOff>
                    <xdr:row>23</xdr:row>
                    <xdr:rowOff>57150</xdr:rowOff>
                  </to>
                </anchor>
              </controlPr>
            </control>
          </mc:Choice>
        </mc:AlternateContent>
        <mc:AlternateContent xmlns:mc="http://schemas.openxmlformats.org/markup-compatibility/2006">
          <mc:Choice Requires="x14">
            <control shapeId="2120" r:id="rId44" name="Option Button 72">
              <controlPr defaultSize="0" autoFill="0" autoLine="0" autoPict="0">
                <anchor moveWithCells="1">
                  <from>
                    <xdr:col>5</xdr:col>
                    <xdr:colOff>2495550</xdr:colOff>
                    <xdr:row>31</xdr:row>
                    <xdr:rowOff>171450</xdr:rowOff>
                  </from>
                  <to>
                    <xdr:col>5</xdr:col>
                    <xdr:colOff>3048000</xdr:colOff>
                    <xdr:row>33</xdr:row>
                    <xdr:rowOff>9525</xdr:rowOff>
                  </to>
                </anchor>
              </controlPr>
            </control>
          </mc:Choice>
        </mc:AlternateContent>
        <mc:AlternateContent xmlns:mc="http://schemas.openxmlformats.org/markup-compatibility/2006">
          <mc:Choice Requires="x14">
            <control shapeId="2121" r:id="rId45" name="Option Button 73">
              <controlPr defaultSize="0" autoFill="0" autoLine="0" autoPict="0">
                <anchor moveWithCells="1">
                  <from>
                    <xdr:col>5</xdr:col>
                    <xdr:colOff>2495550</xdr:colOff>
                    <xdr:row>41</xdr:row>
                    <xdr:rowOff>171450</xdr:rowOff>
                  </from>
                  <to>
                    <xdr:col>5</xdr:col>
                    <xdr:colOff>3048000</xdr:colOff>
                    <xdr:row>43</xdr:row>
                    <xdr:rowOff>9525</xdr:rowOff>
                  </to>
                </anchor>
              </controlPr>
            </control>
          </mc:Choice>
        </mc:AlternateContent>
        <mc:AlternateContent xmlns:mc="http://schemas.openxmlformats.org/markup-compatibility/2006">
          <mc:Choice Requires="x14">
            <control shapeId="2128" r:id="rId46" name="Option Button 80">
              <controlPr defaultSize="0" autoFill="0" autoLine="0" autoPict="0">
                <anchor moveWithCells="1">
                  <from>
                    <xdr:col>5</xdr:col>
                    <xdr:colOff>3200400</xdr:colOff>
                    <xdr:row>22</xdr:row>
                    <xdr:rowOff>19050</xdr:rowOff>
                  </from>
                  <to>
                    <xdr:col>5</xdr:col>
                    <xdr:colOff>3714750</xdr:colOff>
                    <xdr:row>23</xdr:row>
                    <xdr:rowOff>0</xdr:rowOff>
                  </to>
                </anchor>
              </controlPr>
            </control>
          </mc:Choice>
        </mc:AlternateContent>
        <mc:AlternateContent xmlns:mc="http://schemas.openxmlformats.org/markup-compatibility/2006">
          <mc:Choice Requires="x14">
            <control shapeId="2129" r:id="rId47" name="Option Button 81">
              <controlPr defaultSize="0" autoFill="0" autoLine="0" autoPict="0">
                <anchor moveWithCells="1">
                  <from>
                    <xdr:col>5</xdr:col>
                    <xdr:colOff>3124200</xdr:colOff>
                    <xdr:row>32</xdr:row>
                    <xdr:rowOff>19050</xdr:rowOff>
                  </from>
                  <to>
                    <xdr:col>5</xdr:col>
                    <xdr:colOff>3638550</xdr:colOff>
                    <xdr:row>32</xdr:row>
                    <xdr:rowOff>171450</xdr:rowOff>
                  </to>
                </anchor>
              </controlPr>
            </control>
          </mc:Choice>
        </mc:AlternateContent>
        <mc:AlternateContent xmlns:mc="http://schemas.openxmlformats.org/markup-compatibility/2006">
          <mc:Choice Requires="x14">
            <control shapeId="2130" r:id="rId48" name="Option Button 82">
              <controlPr defaultSize="0" autoFill="0" autoLine="0" autoPict="0">
                <anchor moveWithCells="1">
                  <from>
                    <xdr:col>5</xdr:col>
                    <xdr:colOff>3124200</xdr:colOff>
                    <xdr:row>42</xdr:row>
                    <xdr:rowOff>19050</xdr:rowOff>
                  </from>
                  <to>
                    <xdr:col>5</xdr:col>
                    <xdr:colOff>3638550</xdr:colOff>
                    <xdr:row>42</xdr:row>
                    <xdr:rowOff>171450</xdr:rowOff>
                  </to>
                </anchor>
              </controlPr>
            </control>
          </mc:Choice>
        </mc:AlternateContent>
        <mc:AlternateContent xmlns:mc="http://schemas.openxmlformats.org/markup-compatibility/2006">
          <mc:Choice Requires="x14">
            <control shapeId="2131" r:id="rId49" name="Group Box 83">
              <controlPr defaultSize="0" autoFill="0" autoPict="0">
                <anchor moveWithCells="1">
                  <from>
                    <xdr:col>5</xdr:col>
                    <xdr:colOff>2371725</xdr:colOff>
                    <xdr:row>21</xdr:row>
                    <xdr:rowOff>152400</xdr:rowOff>
                  </from>
                  <to>
                    <xdr:col>5</xdr:col>
                    <xdr:colOff>3857625</xdr:colOff>
                    <xdr:row>23</xdr:row>
                    <xdr:rowOff>66675</xdr:rowOff>
                  </to>
                </anchor>
              </controlPr>
            </control>
          </mc:Choice>
        </mc:AlternateContent>
        <mc:AlternateContent xmlns:mc="http://schemas.openxmlformats.org/markup-compatibility/2006">
          <mc:Choice Requires="x14">
            <control shapeId="2132" r:id="rId50" name="Group Box 84">
              <controlPr defaultSize="0" autoFill="0" autoPict="0">
                <anchor moveWithCells="1">
                  <from>
                    <xdr:col>5</xdr:col>
                    <xdr:colOff>2447925</xdr:colOff>
                    <xdr:row>31</xdr:row>
                    <xdr:rowOff>152400</xdr:rowOff>
                  </from>
                  <to>
                    <xdr:col>5</xdr:col>
                    <xdr:colOff>3752850</xdr:colOff>
                    <xdr:row>33</xdr:row>
                    <xdr:rowOff>57150</xdr:rowOff>
                  </to>
                </anchor>
              </controlPr>
            </control>
          </mc:Choice>
        </mc:AlternateContent>
        <mc:AlternateContent xmlns:mc="http://schemas.openxmlformats.org/markup-compatibility/2006">
          <mc:Choice Requires="x14">
            <control shapeId="2133" r:id="rId51" name="Group Box 85">
              <controlPr defaultSize="0" autoFill="0" autoPict="0">
                <anchor moveWithCells="1">
                  <from>
                    <xdr:col>5</xdr:col>
                    <xdr:colOff>2447925</xdr:colOff>
                    <xdr:row>41</xdr:row>
                    <xdr:rowOff>161925</xdr:rowOff>
                  </from>
                  <to>
                    <xdr:col>5</xdr:col>
                    <xdr:colOff>3800475</xdr:colOff>
                    <xdr:row>43</xdr:row>
                    <xdr:rowOff>57150</xdr:rowOff>
                  </to>
                </anchor>
              </controlPr>
            </control>
          </mc:Choice>
        </mc:AlternateContent>
        <mc:AlternateContent xmlns:mc="http://schemas.openxmlformats.org/markup-compatibility/2006">
          <mc:Choice Requires="x14">
            <control shapeId="2134" r:id="rId52" name="Group Box 86">
              <controlPr defaultSize="0" autoFill="0" autoPict="0">
                <anchor moveWithCells="1">
                  <from>
                    <xdr:col>1</xdr:col>
                    <xdr:colOff>857250</xdr:colOff>
                    <xdr:row>21</xdr:row>
                    <xdr:rowOff>104775</xdr:rowOff>
                  </from>
                  <to>
                    <xdr:col>2</xdr:col>
                    <xdr:colOff>4019550</xdr:colOff>
                    <xdr:row>23</xdr:row>
                    <xdr:rowOff>104775</xdr:rowOff>
                  </to>
                </anchor>
              </controlPr>
            </control>
          </mc:Choice>
        </mc:AlternateContent>
        <mc:AlternateContent xmlns:mc="http://schemas.openxmlformats.org/markup-compatibility/2006">
          <mc:Choice Requires="x14">
            <control shapeId="2135" r:id="rId53" name="Group Box 87">
              <controlPr defaultSize="0" autoFill="0" autoPict="0">
                <anchor moveWithCells="1">
                  <from>
                    <xdr:col>1</xdr:col>
                    <xdr:colOff>857250</xdr:colOff>
                    <xdr:row>31</xdr:row>
                    <xdr:rowOff>114300</xdr:rowOff>
                  </from>
                  <to>
                    <xdr:col>2</xdr:col>
                    <xdr:colOff>4038600</xdr:colOff>
                    <xdr:row>33</xdr:row>
                    <xdr:rowOff>38100</xdr:rowOff>
                  </to>
                </anchor>
              </controlPr>
            </control>
          </mc:Choice>
        </mc:AlternateContent>
        <mc:AlternateContent xmlns:mc="http://schemas.openxmlformats.org/markup-compatibility/2006">
          <mc:Choice Requires="x14">
            <control shapeId="2136" r:id="rId54" name="Group Box 88">
              <controlPr defaultSize="0" autoFill="0" autoPict="0">
                <anchor moveWithCells="1">
                  <from>
                    <xdr:col>1</xdr:col>
                    <xdr:colOff>876300</xdr:colOff>
                    <xdr:row>41</xdr:row>
                    <xdr:rowOff>104775</xdr:rowOff>
                  </from>
                  <to>
                    <xdr:col>2</xdr:col>
                    <xdr:colOff>3895725</xdr:colOff>
                    <xdr:row>43</xdr:row>
                    <xdr:rowOff>114300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Data!$A$17:$A$221</xm:f>
          </x14:formula1>
          <xm:sqref>B7:F7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221"/>
  <sheetViews>
    <sheetView topLeftCell="C1" workbookViewId="0">
      <selection activeCell="Q2" sqref="Q2:Q4"/>
    </sheetView>
  </sheetViews>
  <sheetFormatPr defaultRowHeight="15" x14ac:dyDescent="0.25"/>
  <cols>
    <col min="1" max="2" width="52.28515625" bestFit="1" customWidth="1"/>
    <col min="3" max="3" width="4.28515625" customWidth="1"/>
    <col min="4" max="4" width="9.140625" style="1" bestFit="1" customWidth="1"/>
    <col min="5" max="5" width="9.7109375" style="1" bestFit="1" customWidth="1"/>
    <col min="6" max="6" width="9.140625" style="1" bestFit="1" customWidth="1"/>
    <col min="7" max="8" width="12.140625" style="1" bestFit="1" customWidth="1"/>
    <col min="9" max="9" width="5.7109375" style="1" bestFit="1" customWidth="1"/>
    <col min="10" max="12" width="8.85546875" style="1"/>
    <col min="13" max="13" width="16" style="1" customWidth="1"/>
    <col min="14" max="15" width="11.140625" customWidth="1"/>
    <col min="16" max="16" width="14.28515625" bestFit="1" customWidth="1"/>
    <col min="17" max="17" width="12.85546875" customWidth="1"/>
    <col min="18" max="18" width="13" customWidth="1"/>
  </cols>
  <sheetData>
    <row r="1" spans="1:18" s="11" customFormat="1" x14ac:dyDescent="0.25">
      <c r="B1" s="36" t="s">
        <v>268</v>
      </c>
      <c r="D1" s="36" t="s">
        <v>265</v>
      </c>
      <c r="E1" s="36" t="s">
        <v>257</v>
      </c>
      <c r="F1" s="36" t="s">
        <v>258</v>
      </c>
      <c r="G1" s="36" t="s">
        <v>259</v>
      </c>
      <c r="H1" s="36" t="s">
        <v>260</v>
      </c>
      <c r="I1" s="36" t="s">
        <v>261</v>
      </c>
      <c r="J1" s="36" t="s">
        <v>262</v>
      </c>
      <c r="K1" s="36" t="s">
        <v>9</v>
      </c>
      <c r="L1" s="36" t="s">
        <v>7</v>
      </c>
      <c r="M1" s="36" t="s">
        <v>263</v>
      </c>
      <c r="O1" s="36" t="s">
        <v>265</v>
      </c>
      <c r="P1" s="36" t="s">
        <v>257</v>
      </c>
      <c r="Q1" s="36" t="s">
        <v>279</v>
      </c>
      <c r="R1" s="36" t="s">
        <v>275</v>
      </c>
    </row>
    <row r="2" spans="1:18" ht="16.5" thickBot="1" x14ac:dyDescent="0.3">
      <c r="A2" s="48" t="s">
        <v>281</v>
      </c>
      <c r="B2" s="35" t="s">
        <v>5</v>
      </c>
      <c r="D2" s="9" t="s">
        <v>2</v>
      </c>
      <c r="E2" s="9" t="s">
        <v>5</v>
      </c>
      <c r="F2" s="9">
        <f>Form!C16</f>
        <v>0</v>
      </c>
      <c r="G2" s="9">
        <f>Form!C17</f>
        <v>0</v>
      </c>
      <c r="H2" s="9">
        <f>Form!C18</f>
        <v>0</v>
      </c>
      <c r="I2" s="9">
        <f>Form!C19</f>
        <v>0</v>
      </c>
      <c r="J2" s="9">
        <f>Form!C20</f>
        <v>0</v>
      </c>
      <c r="K2" s="9">
        <f>Form!C21</f>
        <v>0</v>
      </c>
      <c r="L2" s="9">
        <f>Form!C22</f>
        <v>0</v>
      </c>
      <c r="M2" s="9" t="e">
        <f>INDEX($B$6:$B$6,MATCH(Form!C23,$A$4:$A$6,0))</f>
        <v>#N/A</v>
      </c>
      <c r="O2" s="9" t="s">
        <v>2</v>
      </c>
      <c r="P2" s="9" t="s">
        <v>5</v>
      </c>
      <c r="Q2" s="33"/>
      <c r="R2" s="9" t="e">
        <f>INDEX($P$14:$P$15,MATCH(Q2,$O$14:$O$15,0))</f>
        <v>#N/A</v>
      </c>
    </row>
    <row r="3" spans="1:18" x14ac:dyDescent="0.25">
      <c r="D3" s="9" t="s">
        <v>266</v>
      </c>
      <c r="E3" s="9" t="s">
        <v>5</v>
      </c>
      <c r="F3" s="9">
        <f>Form!C26</f>
        <v>0</v>
      </c>
      <c r="G3" s="9">
        <f>Form!C27</f>
        <v>0</v>
      </c>
      <c r="H3" s="9">
        <f>Form!C28</f>
        <v>0</v>
      </c>
      <c r="I3" s="9">
        <f>Form!C29</f>
        <v>0</v>
      </c>
      <c r="J3" s="9">
        <f>Form!C30</f>
        <v>0</v>
      </c>
      <c r="K3" s="9">
        <f>Form!C31</f>
        <v>0</v>
      </c>
      <c r="L3" s="9">
        <f>Form!C32</f>
        <v>0</v>
      </c>
      <c r="M3" s="9" t="e">
        <f>INDEX($B$6:$B$6,MATCH(Form!C33,$A$4:$A$6,0))</f>
        <v>#N/A</v>
      </c>
      <c r="O3" s="9" t="s">
        <v>266</v>
      </c>
      <c r="P3" s="9" t="s">
        <v>5</v>
      </c>
      <c r="Q3" s="33"/>
      <c r="R3" s="9" t="e">
        <f t="shared" ref="R3:R7" si="0">INDEX($P$14:$P$15,MATCH(Q3,$O$14:$O$15,0))</f>
        <v>#N/A</v>
      </c>
    </row>
    <row r="4" spans="1:18" x14ac:dyDescent="0.25">
      <c r="B4" s="36" t="s">
        <v>269</v>
      </c>
      <c r="D4" s="9" t="s">
        <v>267</v>
      </c>
      <c r="E4" s="9" t="s">
        <v>5</v>
      </c>
      <c r="F4" s="9">
        <f>Form!C36</f>
        <v>0</v>
      </c>
      <c r="G4" s="9">
        <f>Form!C37</f>
        <v>0</v>
      </c>
      <c r="H4" s="9">
        <f>Form!C38</f>
        <v>0</v>
      </c>
      <c r="I4" s="9">
        <f>Form!C39</f>
        <v>0</v>
      </c>
      <c r="J4" s="9">
        <f>Form!C40</f>
        <v>0</v>
      </c>
      <c r="K4" s="9">
        <f>Form!C41</f>
        <v>0</v>
      </c>
      <c r="L4" s="9">
        <f>Form!C42</f>
        <v>0</v>
      </c>
      <c r="M4" s="9" t="e">
        <f>INDEX($B$6:$B$6,MATCH(Form!C43,$A$4:$A$6,0))</f>
        <v>#N/A</v>
      </c>
      <c r="O4" s="9" t="s">
        <v>267</v>
      </c>
      <c r="P4" s="9" t="s">
        <v>5</v>
      </c>
      <c r="Q4" s="33"/>
      <c r="R4" s="9" t="e">
        <f t="shared" si="0"/>
        <v>#N/A</v>
      </c>
    </row>
    <row r="5" spans="1:18" ht="15.75" thickBot="1" x14ac:dyDescent="0.3">
      <c r="B5" s="34" t="str">
        <f>LEFT(B2,4)+1&amp;"-"&amp;LEFT(B2,4)+2</f>
        <v>2020-2021</v>
      </c>
      <c r="D5" s="9" t="s">
        <v>2</v>
      </c>
      <c r="E5" s="9" t="s">
        <v>21</v>
      </c>
      <c r="F5" s="9">
        <f>Form!F16</f>
        <v>0</v>
      </c>
      <c r="G5" s="9">
        <f>Form!F17</f>
        <v>0</v>
      </c>
      <c r="H5" s="9">
        <f>Form!F18</f>
        <v>0</v>
      </c>
      <c r="I5" s="9">
        <f>Form!F19</f>
        <v>0</v>
      </c>
      <c r="J5" s="9">
        <f>Form!F20</f>
        <v>0</v>
      </c>
      <c r="K5" s="9">
        <f>Form!F21</f>
        <v>0</v>
      </c>
      <c r="L5" s="9">
        <f>Form!F22</f>
        <v>0</v>
      </c>
      <c r="M5" s="9" t="e">
        <f>INDEX($B$6:$B$6,MATCH(Form!F23,$A$4:$A$6,0))</f>
        <v>#N/A</v>
      </c>
      <c r="O5" s="9" t="s">
        <v>2</v>
      </c>
      <c r="P5" s="9" t="s">
        <v>21</v>
      </c>
      <c r="Q5" s="33"/>
      <c r="R5" s="9" t="e">
        <f t="shared" si="0"/>
        <v>#N/A</v>
      </c>
    </row>
    <row r="6" spans="1:18" x14ac:dyDescent="0.25">
      <c r="D6" s="9" t="s">
        <v>266</v>
      </c>
      <c r="E6" s="9" t="s">
        <v>21</v>
      </c>
      <c r="F6" s="9">
        <f>Form!F26</f>
        <v>0</v>
      </c>
      <c r="G6" s="9">
        <f>Form!F27</f>
        <v>0</v>
      </c>
      <c r="H6" s="9">
        <f>Form!F28</f>
        <v>0</v>
      </c>
      <c r="I6" s="9">
        <f>Form!F29</f>
        <v>0</v>
      </c>
      <c r="J6" s="9">
        <f>Form!F30</f>
        <v>0</v>
      </c>
      <c r="K6" s="9">
        <f>Form!F31</f>
        <v>0</v>
      </c>
      <c r="L6" s="9">
        <f>Form!F32</f>
        <v>0</v>
      </c>
      <c r="M6" s="9" t="e">
        <f>INDEX($B$6:$B$6,MATCH(Form!F33,$A$4:$A$6,0))</f>
        <v>#N/A</v>
      </c>
      <c r="O6" s="9" t="s">
        <v>266</v>
      </c>
      <c r="P6" s="9" t="s">
        <v>21</v>
      </c>
      <c r="Q6" s="33"/>
      <c r="R6" s="9" t="e">
        <f t="shared" si="0"/>
        <v>#N/A</v>
      </c>
    </row>
    <row r="7" spans="1:18" x14ac:dyDescent="0.25">
      <c r="D7" s="9" t="s">
        <v>267</v>
      </c>
      <c r="E7" s="9" t="s">
        <v>21</v>
      </c>
      <c r="F7" s="9">
        <f>Form!F36</f>
        <v>0</v>
      </c>
      <c r="G7" s="9">
        <f>Form!F37</f>
        <v>0</v>
      </c>
      <c r="H7" s="9">
        <f>Form!F38</f>
        <v>0</v>
      </c>
      <c r="I7" s="9">
        <f>Form!F39</f>
        <v>0</v>
      </c>
      <c r="J7" s="9">
        <f>Form!F40</f>
        <v>0</v>
      </c>
      <c r="K7" s="9">
        <f>Form!F41</f>
        <v>0</v>
      </c>
      <c r="L7" s="9">
        <f>Form!F42</f>
        <v>0</v>
      </c>
      <c r="M7" s="9" t="e">
        <f>INDEX($B$6:$B$6,MATCH(Form!F43,$A$4:$A$6,0))</f>
        <v>#N/A</v>
      </c>
      <c r="O7" s="9" t="s">
        <v>267</v>
      </c>
      <c r="P7" s="9" t="s">
        <v>21</v>
      </c>
      <c r="Q7" s="33"/>
      <c r="R7" s="9" t="e">
        <f t="shared" si="0"/>
        <v>#N/A</v>
      </c>
    </row>
    <row r="8" spans="1:18" x14ac:dyDescent="0.25">
      <c r="D8" s="10"/>
      <c r="E8" s="10"/>
      <c r="F8" s="10"/>
      <c r="G8" s="10"/>
      <c r="H8" s="10"/>
      <c r="I8" s="10"/>
      <c r="J8" s="10"/>
      <c r="K8" s="10"/>
      <c r="L8" s="10"/>
      <c r="M8" s="10"/>
      <c r="O8" s="9" t="s">
        <v>2</v>
      </c>
      <c r="P8" s="9" t="s">
        <v>21</v>
      </c>
      <c r="Q8" s="33"/>
      <c r="R8" s="49" t="e">
        <f>INDEX($Q$14:$Q$15,MATCH(Q8,$O$14:$O$15,0))</f>
        <v>#N/A</v>
      </c>
    </row>
    <row r="9" spans="1:18" x14ac:dyDescent="0.25">
      <c r="D9" s="68" t="s">
        <v>272</v>
      </c>
      <c r="E9" s="9" t="s">
        <v>2</v>
      </c>
      <c r="F9" s="33" t="b">
        <v>0</v>
      </c>
      <c r="G9" s="33" t="b">
        <v>0</v>
      </c>
      <c r="H9" s="33" t="b">
        <v>0</v>
      </c>
      <c r="I9" s="33" t="b">
        <v>0</v>
      </c>
      <c r="J9" s="33" t="b">
        <v>0</v>
      </c>
      <c r="K9" s="33" t="b">
        <v>0</v>
      </c>
      <c r="L9" s="33" t="b">
        <v>0</v>
      </c>
      <c r="M9" s="33" t="b">
        <v>0</v>
      </c>
      <c r="O9" s="9" t="s">
        <v>266</v>
      </c>
      <c r="P9" s="9" t="s">
        <v>21</v>
      </c>
      <c r="Q9" s="33"/>
      <c r="R9" s="49" t="e">
        <f t="shared" ref="R9:R10" si="1">INDEX($Q$14:$Q$15,MATCH(Q9,$O$14:$O$15,0))</f>
        <v>#N/A</v>
      </c>
    </row>
    <row r="10" spans="1:18" x14ac:dyDescent="0.25">
      <c r="D10" s="68"/>
      <c r="E10" s="9" t="s">
        <v>266</v>
      </c>
      <c r="F10" s="33" t="b">
        <v>0</v>
      </c>
      <c r="G10" s="33" t="b">
        <v>0</v>
      </c>
      <c r="H10" s="33" t="b">
        <v>0</v>
      </c>
      <c r="I10" s="33" t="b">
        <v>0</v>
      </c>
      <c r="J10" s="33" t="b">
        <v>0</v>
      </c>
      <c r="K10" s="33" t="b">
        <v>0</v>
      </c>
      <c r="L10" s="33" t="b">
        <v>0</v>
      </c>
      <c r="M10" s="33" t="b">
        <v>0</v>
      </c>
      <c r="O10" s="9" t="s">
        <v>267</v>
      </c>
      <c r="P10" s="9" t="s">
        <v>21</v>
      </c>
      <c r="Q10" s="33"/>
      <c r="R10" s="49" t="e">
        <f t="shared" si="1"/>
        <v>#N/A</v>
      </c>
    </row>
    <row r="11" spans="1:18" x14ac:dyDescent="0.25">
      <c r="D11" s="68"/>
      <c r="E11" s="9" t="s">
        <v>267</v>
      </c>
      <c r="F11" s="33" t="b">
        <v>0</v>
      </c>
      <c r="G11" s="33" t="b">
        <v>0</v>
      </c>
      <c r="H11" s="33" t="b">
        <v>0</v>
      </c>
      <c r="I11" s="33" t="b">
        <v>0</v>
      </c>
      <c r="J11" s="33" t="b">
        <v>0</v>
      </c>
      <c r="K11" s="33" t="b">
        <v>0</v>
      </c>
      <c r="L11" s="33" t="b">
        <v>0</v>
      </c>
      <c r="M11" s="33" t="b">
        <v>0</v>
      </c>
      <c r="O11" s="10"/>
      <c r="P11" s="10"/>
      <c r="Q11" s="10"/>
    </row>
    <row r="12" spans="1:18" x14ac:dyDescent="0.25">
      <c r="D12" s="46"/>
      <c r="E12" s="10"/>
      <c r="F12" s="47"/>
      <c r="G12" s="47"/>
      <c r="H12" s="47"/>
      <c r="I12" s="47"/>
      <c r="J12" s="47"/>
      <c r="K12" s="47"/>
      <c r="L12" s="47"/>
      <c r="M12" s="47"/>
      <c r="O12" s="69" t="s">
        <v>280</v>
      </c>
      <c r="P12" s="69"/>
      <c r="Q12" s="69"/>
    </row>
    <row r="13" spans="1:18" x14ac:dyDescent="0.25">
      <c r="D13" s="46"/>
      <c r="E13" s="10"/>
      <c r="F13" s="47"/>
      <c r="G13" s="47"/>
      <c r="H13" s="47"/>
      <c r="I13" s="47"/>
      <c r="J13" s="47"/>
      <c r="K13" s="47"/>
      <c r="L13" s="47"/>
      <c r="M13" s="47"/>
      <c r="O13" s="36" t="s">
        <v>275</v>
      </c>
      <c r="P13" s="36" t="s">
        <v>276</v>
      </c>
      <c r="Q13" s="36" t="s">
        <v>277</v>
      </c>
    </row>
    <row r="14" spans="1:18" x14ac:dyDescent="0.25">
      <c r="A14" s="55" t="s">
        <v>283</v>
      </c>
      <c r="B14" s="56">
        <f>COUNTA(A18:A300)</f>
        <v>204</v>
      </c>
      <c r="D14" s="46"/>
      <c r="E14" s="10"/>
      <c r="F14" s="47"/>
      <c r="G14" s="47"/>
      <c r="H14" s="47"/>
      <c r="I14" s="47"/>
      <c r="J14" s="47"/>
      <c r="K14" s="47"/>
      <c r="L14" s="47"/>
      <c r="M14" s="47"/>
      <c r="O14" s="9">
        <v>1</v>
      </c>
      <c r="P14" s="8" t="s">
        <v>270</v>
      </c>
      <c r="Q14" s="9" t="s">
        <v>250</v>
      </c>
    </row>
    <row r="15" spans="1:18" s="50" customFormat="1" ht="15.75" thickBot="1" x14ac:dyDescent="0.3">
      <c r="A15" s="54" t="s">
        <v>282</v>
      </c>
      <c r="D15" s="51"/>
      <c r="E15" s="51"/>
      <c r="F15" s="51"/>
      <c r="G15" s="51"/>
      <c r="H15" s="51"/>
      <c r="I15" s="51"/>
      <c r="J15" s="51"/>
      <c r="K15" s="51"/>
      <c r="L15" s="51"/>
      <c r="M15" s="51"/>
      <c r="O15" s="52">
        <v>2</v>
      </c>
      <c r="P15" s="53" t="s">
        <v>271</v>
      </c>
      <c r="Q15" s="52" t="s">
        <v>278</v>
      </c>
    </row>
    <row r="16" spans="1:18" ht="15.75" thickBot="1" x14ac:dyDescent="0.3">
      <c r="A16" s="25" t="s">
        <v>22</v>
      </c>
      <c r="B16" s="25" t="s">
        <v>225</v>
      </c>
    </row>
    <row r="17" spans="1:2" ht="15.75" thickTop="1" x14ac:dyDescent="0.25">
      <c r="A17" s="26" t="s">
        <v>23</v>
      </c>
      <c r="B17" s="26" t="s">
        <v>256</v>
      </c>
    </row>
    <row r="18" spans="1:2" x14ac:dyDescent="0.25">
      <c r="A18" s="27" t="s">
        <v>24</v>
      </c>
      <c r="B18" s="27" t="s">
        <v>24</v>
      </c>
    </row>
    <row r="19" spans="1:2" x14ac:dyDescent="0.25">
      <c r="A19" s="28" t="s">
        <v>25</v>
      </c>
      <c r="B19" s="28" t="s">
        <v>25</v>
      </c>
    </row>
    <row r="20" spans="1:2" x14ac:dyDescent="0.25">
      <c r="A20" s="27" t="s">
        <v>26</v>
      </c>
      <c r="B20" s="27" t="s">
        <v>226</v>
      </c>
    </row>
    <row r="21" spans="1:2" x14ac:dyDescent="0.25">
      <c r="A21" s="28" t="s">
        <v>27</v>
      </c>
      <c r="B21" s="28" t="s">
        <v>226</v>
      </c>
    </row>
    <row r="22" spans="1:2" x14ac:dyDescent="0.25">
      <c r="A22" s="27" t="s">
        <v>28</v>
      </c>
      <c r="B22" s="27" t="s">
        <v>226</v>
      </c>
    </row>
    <row r="23" spans="1:2" x14ac:dyDescent="0.25">
      <c r="A23" s="28" t="s">
        <v>29</v>
      </c>
      <c r="B23" s="28" t="s">
        <v>226</v>
      </c>
    </row>
    <row r="24" spans="1:2" x14ac:dyDescent="0.25">
      <c r="A24" s="27" t="s">
        <v>30</v>
      </c>
      <c r="B24" s="27" t="s">
        <v>226</v>
      </c>
    </row>
    <row r="25" spans="1:2" x14ac:dyDescent="0.25">
      <c r="A25" s="28" t="s">
        <v>31</v>
      </c>
      <c r="B25" s="28" t="s">
        <v>226</v>
      </c>
    </row>
    <row r="26" spans="1:2" x14ac:dyDescent="0.25">
      <c r="A26" s="27" t="s">
        <v>32</v>
      </c>
      <c r="B26" s="27" t="s">
        <v>226</v>
      </c>
    </row>
    <row r="27" spans="1:2" x14ac:dyDescent="0.25">
      <c r="A27" s="28" t="s">
        <v>33</v>
      </c>
      <c r="B27" s="28" t="s">
        <v>226</v>
      </c>
    </row>
    <row r="28" spans="1:2" x14ac:dyDescent="0.25">
      <c r="A28" s="27" t="s">
        <v>34</v>
      </c>
      <c r="B28" s="27" t="s">
        <v>226</v>
      </c>
    </row>
    <row r="29" spans="1:2" x14ac:dyDescent="0.25">
      <c r="A29" s="28" t="s">
        <v>35</v>
      </c>
      <c r="B29" s="28" t="s">
        <v>226</v>
      </c>
    </row>
    <row r="30" spans="1:2" x14ac:dyDescent="0.25">
      <c r="A30" s="27" t="s">
        <v>36</v>
      </c>
      <c r="B30" s="27" t="s">
        <v>226</v>
      </c>
    </row>
    <row r="31" spans="1:2" x14ac:dyDescent="0.25">
      <c r="A31" s="28" t="s">
        <v>37</v>
      </c>
      <c r="B31" s="28" t="s">
        <v>226</v>
      </c>
    </row>
    <row r="32" spans="1:2" x14ac:dyDescent="0.25">
      <c r="A32" s="27" t="s">
        <v>38</v>
      </c>
      <c r="B32" s="27" t="s">
        <v>38</v>
      </c>
    </row>
    <row r="33" spans="1:2" x14ac:dyDescent="0.25">
      <c r="A33" s="28" t="s">
        <v>39</v>
      </c>
      <c r="B33" s="28" t="s">
        <v>39</v>
      </c>
    </row>
    <row r="34" spans="1:2" x14ac:dyDescent="0.25">
      <c r="A34" s="27" t="s">
        <v>40</v>
      </c>
      <c r="B34" s="27" t="s">
        <v>227</v>
      </c>
    </row>
    <row r="35" spans="1:2" x14ac:dyDescent="0.25">
      <c r="A35" s="28" t="s">
        <v>41</v>
      </c>
      <c r="B35" s="28" t="s">
        <v>227</v>
      </c>
    </row>
    <row r="36" spans="1:2" x14ac:dyDescent="0.25">
      <c r="A36" s="27" t="s">
        <v>42</v>
      </c>
      <c r="B36" s="27" t="s">
        <v>229</v>
      </c>
    </row>
    <row r="37" spans="1:2" x14ac:dyDescent="0.25">
      <c r="A37" s="28" t="s">
        <v>43</v>
      </c>
      <c r="B37" s="28" t="s">
        <v>247</v>
      </c>
    </row>
    <row r="38" spans="1:2" x14ac:dyDescent="0.25">
      <c r="A38" s="27" t="s">
        <v>44</v>
      </c>
      <c r="B38" s="27" t="s">
        <v>233</v>
      </c>
    </row>
    <row r="39" spans="1:2" x14ac:dyDescent="0.25">
      <c r="A39" s="28" t="s">
        <v>45</v>
      </c>
      <c r="B39" s="28" t="s">
        <v>242</v>
      </c>
    </row>
    <row r="40" spans="1:2" x14ac:dyDescent="0.25">
      <c r="A40" s="27" t="s">
        <v>46</v>
      </c>
      <c r="B40" s="27" t="s">
        <v>230</v>
      </c>
    </row>
    <row r="41" spans="1:2" x14ac:dyDescent="0.25">
      <c r="A41" s="28" t="s">
        <v>47</v>
      </c>
      <c r="B41" s="28" t="s">
        <v>230</v>
      </c>
    </row>
    <row r="42" spans="1:2" x14ac:dyDescent="0.25">
      <c r="A42" s="27" t="s">
        <v>48</v>
      </c>
      <c r="B42" s="27" t="s">
        <v>230</v>
      </c>
    </row>
    <row r="43" spans="1:2" x14ac:dyDescent="0.25">
      <c r="A43" s="28" t="s">
        <v>49</v>
      </c>
      <c r="B43" s="28" t="s">
        <v>230</v>
      </c>
    </row>
    <row r="44" spans="1:2" x14ac:dyDescent="0.25">
      <c r="A44" s="27" t="s">
        <v>50</v>
      </c>
      <c r="B44" s="27" t="s">
        <v>50</v>
      </c>
    </row>
    <row r="45" spans="1:2" x14ac:dyDescent="0.25">
      <c r="A45" s="28" t="s">
        <v>51</v>
      </c>
      <c r="B45" s="28" t="s">
        <v>50</v>
      </c>
    </row>
    <row r="46" spans="1:2" x14ac:dyDescent="0.25">
      <c r="A46" s="27" t="s">
        <v>52</v>
      </c>
      <c r="B46" s="27" t="s">
        <v>52</v>
      </c>
    </row>
    <row r="47" spans="1:2" x14ac:dyDescent="0.25">
      <c r="A47" s="28" t="s">
        <v>53</v>
      </c>
      <c r="B47" s="28" t="s">
        <v>52</v>
      </c>
    </row>
    <row r="48" spans="1:2" x14ac:dyDescent="0.25">
      <c r="A48" s="27" t="s">
        <v>54</v>
      </c>
      <c r="B48" s="27" t="s">
        <v>52</v>
      </c>
    </row>
    <row r="49" spans="1:2" x14ac:dyDescent="0.25">
      <c r="A49" s="28" t="s">
        <v>55</v>
      </c>
      <c r="B49" s="28" t="s">
        <v>52</v>
      </c>
    </row>
    <row r="50" spans="1:2" x14ac:dyDescent="0.25">
      <c r="A50" s="27" t="s">
        <v>56</v>
      </c>
      <c r="B50" s="27" t="s">
        <v>52</v>
      </c>
    </row>
    <row r="51" spans="1:2" x14ac:dyDescent="0.25">
      <c r="A51" s="28" t="s">
        <v>57</v>
      </c>
      <c r="B51" s="28" t="s">
        <v>234</v>
      </c>
    </row>
    <row r="52" spans="1:2" x14ac:dyDescent="0.25">
      <c r="A52" s="27" t="s">
        <v>58</v>
      </c>
      <c r="B52" s="27" t="s">
        <v>228</v>
      </c>
    </row>
    <row r="53" spans="1:2" x14ac:dyDescent="0.25">
      <c r="A53" s="28" t="s">
        <v>59</v>
      </c>
      <c r="B53" s="28" t="s">
        <v>228</v>
      </c>
    </row>
    <row r="54" spans="1:2" x14ac:dyDescent="0.25">
      <c r="A54" s="27" t="s">
        <v>60</v>
      </c>
      <c r="B54" s="27" t="s">
        <v>60</v>
      </c>
    </row>
    <row r="55" spans="1:2" x14ac:dyDescent="0.25">
      <c r="A55" s="28" t="s">
        <v>61</v>
      </c>
      <c r="B55" s="28" t="s">
        <v>247</v>
      </c>
    </row>
    <row r="56" spans="1:2" x14ac:dyDescent="0.25">
      <c r="A56" s="27" t="s">
        <v>62</v>
      </c>
      <c r="B56" s="27" t="s">
        <v>62</v>
      </c>
    </row>
    <row r="57" spans="1:2" x14ac:dyDescent="0.25">
      <c r="A57" s="28" t="s">
        <v>63</v>
      </c>
      <c r="B57" s="28" t="s">
        <v>63</v>
      </c>
    </row>
    <row r="58" spans="1:2" x14ac:dyDescent="0.25">
      <c r="A58" s="27" t="s">
        <v>64</v>
      </c>
      <c r="B58" s="27" t="s">
        <v>231</v>
      </c>
    </row>
    <row r="59" spans="1:2" x14ac:dyDescent="0.25">
      <c r="A59" s="28" t="s">
        <v>65</v>
      </c>
      <c r="B59" s="28" t="s">
        <v>231</v>
      </c>
    </row>
    <row r="60" spans="1:2" x14ac:dyDescent="0.25">
      <c r="A60" s="27" t="s">
        <v>66</v>
      </c>
      <c r="B60" s="27" t="s">
        <v>231</v>
      </c>
    </row>
    <row r="61" spans="1:2" x14ac:dyDescent="0.25">
      <c r="A61" s="28" t="s">
        <v>67</v>
      </c>
      <c r="B61" s="28" t="s">
        <v>67</v>
      </c>
    </row>
    <row r="62" spans="1:2" x14ac:dyDescent="0.25">
      <c r="A62" s="27" t="s">
        <v>68</v>
      </c>
      <c r="B62" s="27" t="s">
        <v>228</v>
      </c>
    </row>
    <row r="63" spans="1:2" x14ac:dyDescent="0.25">
      <c r="A63" s="28" t="s">
        <v>69</v>
      </c>
      <c r="B63" s="28" t="s">
        <v>247</v>
      </c>
    </row>
    <row r="64" spans="1:2" x14ac:dyDescent="0.25">
      <c r="A64" s="27" t="s">
        <v>70</v>
      </c>
      <c r="B64" s="27" t="s">
        <v>70</v>
      </c>
    </row>
    <row r="65" spans="1:2" x14ac:dyDescent="0.25">
      <c r="A65" s="28" t="s">
        <v>71</v>
      </c>
      <c r="B65" s="28" t="s">
        <v>71</v>
      </c>
    </row>
    <row r="66" spans="1:2" x14ac:dyDescent="0.25">
      <c r="A66" s="27" t="s">
        <v>72</v>
      </c>
      <c r="B66" s="27" t="s">
        <v>72</v>
      </c>
    </row>
    <row r="67" spans="1:2" x14ac:dyDescent="0.25">
      <c r="A67" s="28" t="s">
        <v>73</v>
      </c>
      <c r="B67" s="28" t="s">
        <v>228</v>
      </c>
    </row>
    <row r="68" spans="1:2" x14ac:dyDescent="0.25">
      <c r="A68" s="27" t="s">
        <v>74</v>
      </c>
      <c r="B68" s="27" t="s">
        <v>228</v>
      </c>
    </row>
    <row r="69" spans="1:2" x14ac:dyDescent="0.25">
      <c r="A69" s="28" t="s">
        <v>75</v>
      </c>
      <c r="B69" s="28" t="s">
        <v>232</v>
      </c>
    </row>
    <row r="70" spans="1:2" x14ac:dyDescent="0.25">
      <c r="A70" s="27" t="s">
        <v>76</v>
      </c>
      <c r="B70" s="27" t="s">
        <v>232</v>
      </c>
    </row>
    <row r="71" spans="1:2" x14ac:dyDescent="0.25">
      <c r="A71" s="28" t="s">
        <v>77</v>
      </c>
      <c r="B71" s="28" t="s">
        <v>77</v>
      </c>
    </row>
    <row r="72" spans="1:2" x14ac:dyDescent="0.25">
      <c r="A72" s="27" t="s">
        <v>78</v>
      </c>
      <c r="B72" s="27" t="s">
        <v>228</v>
      </c>
    </row>
    <row r="73" spans="1:2" x14ac:dyDescent="0.25">
      <c r="A73" s="28" t="s">
        <v>79</v>
      </c>
      <c r="B73" s="28" t="s">
        <v>79</v>
      </c>
    </row>
    <row r="74" spans="1:2" x14ac:dyDescent="0.25">
      <c r="A74" s="27" t="s">
        <v>80</v>
      </c>
      <c r="B74" s="27" t="s">
        <v>80</v>
      </c>
    </row>
    <row r="75" spans="1:2" x14ac:dyDescent="0.25">
      <c r="A75" s="28" t="s">
        <v>81</v>
      </c>
      <c r="B75" s="28" t="s">
        <v>233</v>
      </c>
    </row>
    <row r="76" spans="1:2" x14ac:dyDescent="0.25">
      <c r="A76" s="27" t="s">
        <v>82</v>
      </c>
      <c r="B76" s="27" t="s">
        <v>82</v>
      </c>
    </row>
    <row r="77" spans="1:2" x14ac:dyDescent="0.25">
      <c r="A77" s="28" t="s">
        <v>83</v>
      </c>
      <c r="B77" s="28" t="s">
        <v>228</v>
      </c>
    </row>
    <row r="78" spans="1:2" x14ac:dyDescent="0.25">
      <c r="A78" s="27" t="s">
        <v>84</v>
      </c>
      <c r="B78" s="27" t="s">
        <v>234</v>
      </c>
    </row>
    <row r="79" spans="1:2" x14ac:dyDescent="0.25">
      <c r="A79" s="28" t="s">
        <v>85</v>
      </c>
      <c r="B79" s="28" t="s">
        <v>234</v>
      </c>
    </row>
    <row r="80" spans="1:2" x14ac:dyDescent="0.25">
      <c r="A80" s="27" t="s">
        <v>86</v>
      </c>
      <c r="B80" s="27" t="s">
        <v>234</v>
      </c>
    </row>
    <row r="81" spans="1:2" x14ac:dyDescent="0.25">
      <c r="A81" s="28" t="s">
        <v>87</v>
      </c>
      <c r="B81" s="28" t="s">
        <v>87</v>
      </c>
    </row>
    <row r="82" spans="1:2" x14ac:dyDescent="0.25">
      <c r="A82" s="27" t="s">
        <v>88</v>
      </c>
      <c r="B82" s="27" t="s">
        <v>87</v>
      </c>
    </row>
    <row r="83" spans="1:2" x14ac:dyDescent="0.25">
      <c r="A83" s="28" t="s">
        <v>89</v>
      </c>
      <c r="B83" s="28" t="s">
        <v>228</v>
      </c>
    </row>
    <row r="84" spans="1:2" x14ac:dyDescent="0.25">
      <c r="A84" s="27" t="s">
        <v>90</v>
      </c>
      <c r="B84" s="27" t="s">
        <v>228</v>
      </c>
    </row>
    <row r="85" spans="1:2" x14ac:dyDescent="0.25">
      <c r="A85" s="28" t="s">
        <v>91</v>
      </c>
      <c r="B85" s="28" t="s">
        <v>91</v>
      </c>
    </row>
    <row r="86" spans="1:2" x14ac:dyDescent="0.25">
      <c r="A86" s="27" t="s">
        <v>92</v>
      </c>
      <c r="B86" s="27" t="s">
        <v>91</v>
      </c>
    </row>
    <row r="87" spans="1:2" x14ac:dyDescent="0.25">
      <c r="A87" s="28" t="s">
        <v>93</v>
      </c>
      <c r="B87" s="28" t="s">
        <v>93</v>
      </c>
    </row>
    <row r="88" spans="1:2" x14ac:dyDescent="0.25">
      <c r="A88" s="27" t="s">
        <v>94</v>
      </c>
      <c r="B88" s="27" t="s">
        <v>235</v>
      </c>
    </row>
    <row r="89" spans="1:2" x14ac:dyDescent="0.25">
      <c r="A89" s="28" t="s">
        <v>95</v>
      </c>
      <c r="B89" s="28" t="s">
        <v>235</v>
      </c>
    </row>
    <row r="90" spans="1:2" x14ac:dyDescent="0.25">
      <c r="A90" s="27" t="s">
        <v>96</v>
      </c>
      <c r="B90" s="27" t="s">
        <v>96</v>
      </c>
    </row>
    <row r="91" spans="1:2" x14ac:dyDescent="0.25">
      <c r="A91" s="28" t="s">
        <v>97</v>
      </c>
      <c r="B91" s="28" t="s">
        <v>247</v>
      </c>
    </row>
    <row r="92" spans="1:2" x14ac:dyDescent="0.25">
      <c r="A92" s="27" t="s">
        <v>98</v>
      </c>
      <c r="B92" s="27" t="s">
        <v>247</v>
      </c>
    </row>
    <row r="93" spans="1:2" x14ac:dyDescent="0.25">
      <c r="A93" s="28" t="s">
        <v>99</v>
      </c>
      <c r="B93" s="28" t="s">
        <v>236</v>
      </c>
    </row>
    <row r="94" spans="1:2" x14ac:dyDescent="0.25">
      <c r="A94" s="27" t="s">
        <v>100</v>
      </c>
      <c r="B94" s="27" t="s">
        <v>236</v>
      </c>
    </row>
    <row r="95" spans="1:2" x14ac:dyDescent="0.25">
      <c r="A95" s="28" t="s">
        <v>101</v>
      </c>
      <c r="B95" s="28" t="s">
        <v>236</v>
      </c>
    </row>
    <row r="96" spans="1:2" x14ac:dyDescent="0.25">
      <c r="A96" s="27" t="s">
        <v>102</v>
      </c>
      <c r="B96" s="27" t="s">
        <v>236</v>
      </c>
    </row>
    <row r="97" spans="1:2" x14ac:dyDescent="0.25">
      <c r="A97" s="28" t="s">
        <v>103</v>
      </c>
      <c r="B97" s="28" t="s">
        <v>236</v>
      </c>
    </row>
    <row r="98" spans="1:2" x14ac:dyDescent="0.25">
      <c r="A98" s="27" t="s">
        <v>104</v>
      </c>
      <c r="B98" s="27" t="s">
        <v>236</v>
      </c>
    </row>
    <row r="99" spans="1:2" x14ac:dyDescent="0.25">
      <c r="A99" s="28" t="s">
        <v>105</v>
      </c>
      <c r="B99" s="28" t="s">
        <v>237</v>
      </c>
    </row>
    <row r="100" spans="1:2" x14ac:dyDescent="0.25">
      <c r="A100" s="27" t="s">
        <v>106</v>
      </c>
      <c r="B100" s="27" t="s">
        <v>237</v>
      </c>
    </row>
    <row r="101" spans="1:2" x14ac:dyDescent="0.25">
      <c r="A101" s="28" t="s">
        <v>107</v>
      </c>
      <c r="B101" s="28" t="s">
        <v>237</v>
      </c>
    </row>
    <row r="102" spans="1:2" x14ac:dyDescent="0.25">
      <c r="A102" s="27" t="s">
        <v>108</v>
      </c>
      <c r="B102" s="27" t="s">
        <v>108</v>
      </c>
    </row>
    <row r="103" spans="1:2" x14ac:dyDescent="0.25">
      <c r="A103" s="28" t="s">
        <v>109</v>
      </c>
      <c r="B103" s="28" t="s">
        <v>109</v>
      </c>
    </row>
    <row r="104" spans="1:2" x14ac:dyDescent="0.25">
      <c r="A104" s="27" t="s">
        <v>110</v>
      </c>
      <c r="B104" s="27" t="s">
        <v>242</v>
      </c>
    </row>
    <row r="105" spans="1:2" x14ac:dyDescent="0.25">
      <c r="A105" s="28" t="s">
        <v>111</v>
      </c>
      <c r="B105" s="28" t="s">
        <v>242</v>
      </c>
    </row>
    <row r="106" spans="1:2" x14ac:dyDescent="0.25">
      <c r="A106" s="27" t="s">
        <v>112</v>
      </c>
      <c r="B106" s="27" t="s">
        <v>242</v>
      </c>
    </row>
    <row r="107" spans="1:2" x14ac:dyDescent="0.25">
      <c r="A107" s="28" t="s">
        <v>113</v>
      </c>
      <c r="B107" s="28" t="s">
        <v>113</v>
      </c>
    </row>
    <row r="108" spans="1:2" x14ac:dyDescent="0.25">
      <c r="A108" s="27" t="s">
        <v>114</v>
      </c>
      <c r="B108" s="27" t="s">
        <v>114</v>
      </c>
    </row>
    <row r="109" spans="1:2" x14ac:dyDescent="0.25">
      <c r="A109" s="28" t="s">
        <v>115</v>
      </c>
      <c r="B109" s="28" t="s">
        <v>115</v>
      </c>
    </row>
    <row r="110" spans="1:2" x14ac:dyDescent="0.25">
      <c r="A110" s="27" t="s">
        <v>116</v>
      </c>
      <c r="B110" s="27" t="s">
        <v>116</v>
      </c>
    </row>
    <row r="111" spans="1:2" x14ac:dyDescent="0.25">
      <c r="A111" s="28" t="s">
        <v>117</v>
      </c>
      <c r="B111" s="28" t="s">
        <v>234</v>
      </c>
    </row>
    <row r="112" spans="1:2" x14ac:dyDescent="0.25">
      <c r="A112" s="27" t="s">
        <v>118</v>
      </c>
      <c r="B112" s="27" t="s">
        <v>118</v>
      </c>
    </row>
    <row r="113" spans="1:2" x14ac:dyDescent="0.25">
      <c r="A113" s="28" t="s">
        <v>119</v>
      </c>
      <c r="B113" s="28" t="s">
        <v>120</v>
      </c>
    </row>
    <row r="114" spans="1:2" x14ac:dyDescent="0.25">
      <c r="A114" s="27" t="s">
        <v>120</v>
      </c>
      <c r="B114" s="27" t="s">
        <v>120</v>
      </c>
    </row>
    <row r="115" spans="1:2" x14ac:dyDescent="0.25">
      <c r="A115" s="28" t="s">
        <v>121</v>
      </c>
      <c r="B115" s="28" t="s">
        <v>121</v>
      </c>
    </row>
    <row r="116" spans="1:2" x14ac:dyDescent="0.25">
      <c r="A116" s="27" t="s">
        <v>122</v>
      </c>
      <c r="B116" s="27" t="s">
        <v>122</v>
      </c>
    </row>
    <row r="117" spans="1:2" x14ac:dyDescent="0.25">
      <c r="A117" s="28" t="s">
        <v>123</v>
      </c>
      <c r="B117" s="28" t="s">
        <v>123</v>
      </c>
    </row>
    <row r="118" spans="1:2" x14ac:dyDescent="0.25">
      <c r="A118" s="27" t="s">
        <v>124</v>
      </c>
      <c r="B118" s="27" t="s">
        <v>124</v>
      </c>
    </row>
    <row r="119" spans="1:2" x14ac:dyDescent="0.25">
      <c r="A119" s="28" t="s">
        <v>125</v>
      </c>
      <c r="B119" s="28" t="s">
        <v>125</v>
      </c>
    </row>
    <row r="120" spans="1:2" x14ac:dyDescent="0.25">
      <c r="A120" s="27" t="s">
        <v>126</v>
      </c>
      <c r="B120" s="27" t="s">
        <v>126</v>
      </c>
    </row>
    <row r="121" spans="1:2" x14ac:dyDescent="0.25">
      <c r="A121" s="28" t="s">
        <v>127</v>
      </c>
      <c r="B121" s="28" t="s">
        <v>127</v>
      </c>
    </row>
    <row r="122" spans="1:2" x14ac:dyDescent="0.25">
      <c r="A122" s="27" t="s">
        <v>128</v>
      </c>
      <c r="B122" s="27" t="s">
        <v>128</v>
      </c>
    </row>
    <row r="123" spans="1:2" x14ac:dyDescent="0.25">
      <c r="A123" s="28" t="s">
        <v>129</v>
      </c>
      <c r="B123" s="28" t="s">
        <v>129</v>
      </c>
    </row>
    <row r="124" spans="1:2" x14ac:dyDescent="0.25">
      <c r="A124" s="28" t="s">
        <v>130</v>
      </c>
      <c r="B124" s="28" t="s">
        <v>130</v>
      </c>
    </row>
    <row r="125" spans="1:2" x14ac:dyDescent="0.25">
      <c r="A125" s="27" t="s">
        <v>131</v>
      </c>
      <c r="B125" s="27" t="s">
        <v>131</v>
      </c>
    </row>
    <row r="126" spans="1:2" x14ac:dyDescent="0.25">
      <c r="A126" s="28" t="s">
        <v>132</v>
      </c>
      <c r="B126" s="28" t="s">
        <v>247</v>
      </c>
    </row>
    <row r="127" spans="1:2" x14ac:dyDescent="0.25">
      <c r="A127" s="27" t="s">
        <v>133</v>
      </c>
      <c r="B127" s="27" t="s">
        <v>238</v>
      </c>
    </row>
    <row r="128" spans="1:2" x14ac:dyDescent="0.25">
      <c r="A128" s="28" t="s">
        <v>134</v>
      </c>
      <c r="B128" s="28" t="s">
        <v>238</v>
      </c>
    </row>
    <row r="129" spans="1:2" x14ac:dyDescent="0.25">
      <c r="A129" s="27" t="s">
        <v>135</v>
      </c>
      <c r="B129" s="27" t="s">
        <v>238</v>
      </c>
    </row>
    <row r="130" spans="1:2" x14ac:dyDescent="0.25">
      <c r="A130" s="28" t="s">
        <v>136</v>
      </c>
      <c r="B130" s="28" t="s">
        <v>238</v>
      </c>
    </row>
    <row r="131" spans="1:2" x14ac:dyDescent="0.25">
      <c r="A131" s="27" t="s">
        <v>137</v>
      </c>
      <c r="B131" s="27" t="s">
        <v>238</v>
      </c>
    </row>
    <row r="132" spans="1:2" x14ac:dyDescent="0.25">
      <c r="A132" s="28" t="s">
        <v>138</v>
      </c>
      <c r="B132" s="28" t="s">
        <v>238</v>
      </c>
    </row>
    <row r="133" spans="1:2" x14ac:dyDescent="0.25">
      <c r="A133" s="27" t="s">
        <v>139</v>
      </c>
      <c r="B133" s="27" t="s">
        <v>238</v>
      </c>
    </row>
    <row r="134" spans="1:2" x14ac:dyDescent="0.25">
      <c r="A134" s="28" t="s">
        <v>140</v>
      </c>
      <c r="B134" s="28" t="s">
        <v>238</v>
      </c>
    </row>
    <row r="135" spans="1:2" x14ac:dyDescent="0.25">
      <c r="A135" s="27" t="s">
        <v>141</v>
      </c>
      <c r="B135" s="27" t="s">
        <v>141</v>
      </c>
    </row>
    <row r="136" spans="1:2" x14ac:dyDescent="0.25">
      <c r="A136" s="28" t="s">
        <v>142</v>
      </c>
      <c r="B136" s="28" t="s">
        <v>142</v>
      </c>
    </row>
    <row r="137" spans="1:2" x14ac:dyDescent="0.25">
      <c r="A137" s="27" t="s">
        <v>143</v>
      </c>
      <c r="B137" s="27" t="s">
        <v>247</v>
      </c>
    </row>
    <row r="138" spans="1:2" x14ac:dyDescent="0.25">
      <c r="A138" s="28" t="s">
        <v>144</v>
      </c>
      <c r="B138" s="28" t="s">
        <v>247</v>
      </c>
    </row>
    <row r="139" spans="1:2" x14ac:dyDescent="0.25">
      <c r="A139" s="27" t="s">
        <v>145</v>
      </c>
      <c r="B139" s="27" t="s">
        <v>247</v>
      </c>
    </row>
    <row r="140" spans="1:2" x14ac:dyDescent="0.25">
      <c r="A140" s="28" t="s">
        <v>146</v>
      </c>
      <c r="B140" s="28" t="s">
        <v>247</v>
      </c>
    </row>
    <row r="141" spans="1:2" x14ac:dyDescent="0.25">
      <c r="A141" s="27" t="s">
        <v>147</v>
      </c>
      <c r="B141" s="27" t="s">
        <v>228</v>
      </c>
    </row>
    <row r="142" spans="1:2" x14ac:dyDescent="0.25">
      <c r="A142" s="28" t="s">
        <v>148</v>
      </c>
      <c r="B142" s="28" t="s">
        <v>148</v>
      </c>
    </row>
    <row r="143" spans="1:2" x14ac:dyDescent="0.25">
      <c r="A143" s="27" t="s">
        <v>149</v>
      </c>
      <c r="B143" s="27" t="s">
        <v>239</v>
      </c>
    </row>
    <row r="144" spans="1:2" x14ac:dyDescent="0.25">
      <c r="A144" s="28" t="s">
        <v>150</v>
      </c>
      <c r="B144" s="28" t="s">
        <v>239</v>
      </c>
    </row>
    <row r="145" spans="1:2" x14ac:dyDescent="0.25">
      <c r="A145" s="27" t="s">
        <v>151</v>
      </c>
      <c r="B145" s="27" t="s">
        <v>151</v>
      </c>
    </row>
    <row r="146" spans="1:2" x14ac:dyDescent="0.25">
      <c r="A146" s="28" t="s">
        <v>152</v>
      </c>
      <c r="B146" s="28" t="s">
        <v>152</v>
      </c>
    </row>
    <row r="147" spans="1:2" x14ac:dyDescent="0.25">
      <c r="A147" s="27" t="s">
        <v>153</v>
      </c>
      <c r="B147" s="27" t="s">
        <v>153</v>
      </c>
    </row>
    <row r="148" spans="1:2" x14ac:dyDescent="0.25">
      <c r="A148" s="28" t="s">
        <v>154</v>
      </c>
      <c r="B148" s="28" t="s">
        <v>154</v>
      </c>
    </row>
    <row r="149" spans="1:2" x14ac:dyDescent="0.25">
      <c r="A149" s="27" t="s">
        <v>155</v>
      </c>
      <c r="B149" s="27" t="s">
        <v>155</v>
      </c>
    </row>
    <row r="150" spans="1:2" x14ac:dyDescent="0.25">
      <c r="A150" s="28" t="s">
        <v>156</v>
      </c>
      <c r="B150" s="28" t="s">
        <v>156</v>
      </c>
    </row>
    <row r="151" spans="1:2" x14ac:dyDescent="0.25">
      <c r="A151" s="27" t="s">
        <v>157</v>
      </c>
      <c r="B151" s="27" t="s">
        <v>157</v>
      </c>
    </row>
    <row r="152" spans="1:2" x14ac:dyDescent="0.25">
      <c r="A152" s="28" t="s">
        <v>158</v>
      </c>
      <c r="B152" s="28" t="s">
        <v>158</v>
      </c>
    </row>
    <row r="153" spans="1:2" x14ac:dyDescent="0.25">
      <c r="A153" s="27" t="s">
        <v>159</v>
      </c>
      <c r="B153" s="27" t="s">
        <v>159</v>
      </c>
    </row>
    <row r="154" spans="1:2" x14ac:dyDescent="0.25">
      <c r="A154" s="28" t="s">
        <v>160</v>
      </c>
      <c r="B154" s="28" t="s">
        <v>240</v>
      </c>
    </row>
    <row r="155" spans="1:2" x14ac:dyDescent="0.25">
      <c r="A155" s="27" t="s">
        <v>161</v>
      </c>
      <c r="B155" s="27" t="s">
        <v>240</v>
      </c>
    </row>
    <row r="156" spans="1:2" x14ac:dyDescent="0.25">
      <c r="A156" s="28" t="s">
        <v>162</v>
      </c>
      <c r="B156" s="28" t="s">
        <v>247</v>
      </c>
    </row>
    <row r="157" spans="1:2" x14ac:dyDescent="0.25">
      <c r="A157" s="27" t="s">
        <v>163</v>
      </c>
      <c r="B157" s="27" t="s">
        <v>241</v>
      </c>
    </row>
    <row r="158" spans="1:2" x14ac:dyDescent="0.25">
      <c r="A158" s="28" t="s">
        <v>164</v>
      </c>
      <c r="B158" s="28" t="s">
        <v>241</v>
      </c>
    </row>
    <row r="159" spans="1:2" x14ac:dyDescent="0.25">
      <c r="A159" s="27" t="s">
        <v>165</v>
      </c>
      <c r="B159" s="27" t="s">
        <v>241</v>
      </c>
    </row>
    <row r="160" spans="1:2" x14ac:dyDescent="0.25">
      <c r="A160" s="28" t="s">
        <v>166</v>
      </c>
      <c r="B160" s="28" t="s">
        <v>166</v>
      </c>
    </row>
    <row r="161" spans="1:2" x14ac:dyDescent="0.25">
      <c r="A161" s="27" t="s">
        <v>167</v>
      </c>
      <c r="B161" s="27" t="s">
        <v>167</v>
      </c>
    </row>
    <row r="162" spans="1:2" x14ac:dyDescent="0.25">
      <c r="A162" s="28" t="s">
        <v>168</v>
      </c>
      <c r="B162" s="28" t="s">
        <v>209</v>
      </c>
    </row>
    <row r="163" spans="1:2" x14ac:dyDescent="0.25">
      <c r="A163" s="27" t="s">
        <v>169</v>
      </c>
      <c r="B163" s="27" t="s">
        <v>169</v>
      </c>
    </row>
    <row r="164" spans="1:2" x14ac:dyDescent="0.25">
      <c r="A164" s="28" t="s">
        <v>170</v>
      </c>
      <c r="B164" s="28" t="s">
        <v>170</v>
      </c>
    </row>
    <row r="165" spans="1:2" x14ac:dyDescent="0.25">
      <c r="A165" s="27" t="s">
        <v>171</v>
      </c>
      <c r="B165" s="27" t="s">
        <v>171</v>
      </c>
    </row>
    <row r="166" spans="1:2" x14ac:dyDescent="0.25">
      <c r="A166" s="28" t="s">
        <v>172</v>
      </c>
      <c r="B166" s="28" t="s">
        <v>243</v>
      </c>
    </row>
    <row r="167" spans="1:2" x14ac:dyDescent="0.25">
      <c r="A167" s="27" t="s">
        <v>173</v>
      </c>
      <c r="B167" s="27" t="s">
        <v>243</v>
      </c>
    </row>
    <row r="168" spans="1:2" x14ac:dyDescent="0.25">
      <c r="A168" s="28" t="s">
        <v>174</v>
      </c>
      <c r="B168" s="28" t="s">
        <v>251</v>
      </c>
    </row>
    <row r="169" spans="1:2" x14ac:dyDescent="0.25">
      <c r="A169" s="27" t="s">
        <v>175</v>
      </c>
      <c r="B169" s="27" t="s">
        <v>251</v>
      </c>
    </row>
    <row r="170" spans="1:2" x14ac:dyDescent="0.25">
      <c r="A170" s="28" t="s">
        <v>176</v>
      </c>
      <c r="B170" s="28" t="s">
        <v>251</v>
      </c>
    </row>
    <row r="171" spans="1:2" x14ac:dyDescent="0.25">
      <c r="A171" s="27" t="s">
        <v>177</v>
      </c>
      <c r="B171" s="27" t="s">
        <v>251</v>
      </c>
    </row>
    <row r="172" spans="1:2" x14ac:dyDescent="0.25">
      <c r="A172" s="28" t="s">
        <v>178</v>
      </c>
      <c r="B172" s="28" t="s">
        <v>251</v>
      </c>
    </row>
    <row r="173" spans="1:2" x14ac:dyDescent="0.25">
      <c r="A173" s="27" t="s">
        <v>179</v>
      </c>
      <c r="B173" s="27" t="s">
        <v>251</v>
      </c>
    </row>
    <row r="174" spans="1:2" x14ac:dyDescent="0.25">
      <c r="A174" s="28" t="s">
        <v>180</v>
      </c>
      <c r="B174" s="28" t="s">
        <v>251</v>
      </c>
    </row>
    <row r="175" spans="1:2" x14ac:dyDescent="0.25">
      <c r="A175" s="27" t="s">
        <v>181</v>
      </c>
      <c r="B175" s="27" t="s">
        <v>251</v>
      </c>
    </row>
    <row r="176" spans="1:2" x14ac:dyDescent="0.25">
      <c r="A176" s="28" t="s">
        <v>182</v>
      </c>
      <c r="B176" s="28" t="s">
        <v>251</v>
      </c>
    </row>
    <row r="177" spans="1:2" x14ac:dyDescent="0.25">
      <c r="A177" s="27" t="s">
        <v>183</v>
      </c>
      <c r="B177" s="27" t="s">
        <v>251</v>
      </c>
    </row>
    <row r="178" spans="1:2" x14ac:dyDescent="0.25">
      <c r="A178" s="28" t="s">
        <v>184</v>
      </c>
      <c r="B178" s="28" t="s">
        <v>251</v>
      </c>
    </row>
    <row r="179" spans="1:2" x14ac:dyDescent="0.25">
      <c r="A179" s="27" t="s">
        <v>185</v>
      </c>
      <c r="B179" s="27" t="s">
        <v>251</v>
      </c>
    </row>
    <row r="180" spans="1:2" x14ac:dyDescent="0.25">
      <c r="A180" s="28" t="s">
        <v>186</v>
      </c>
      <c r="B180" s="28" t="s">
        <v>251</v>
      </c>
    </row>
    <row r="181" spans="1:2" x14ac:dyDescent="0.25">
      <c r="A181" s="27" t="s">
        <v>187</v>
      </c>
      <c r="B181" s="27" t="s">
        <v>251</v>
      </c>
    </row>
    <row r="182" spans="1:2" x14ac:dyDescent="0.25">
      <c r="A182" s="28" t="s">
        <v>188</v>
      </c>
      <c r="B182" s="28" t="s">
        <v>251</v>
      </c>
    </row>
    <row r="183" spans="1:2" x14ac:dyDescent="0.25">
      <c r="A183" s="27" t="s">
        <v>189</v>
      </c>
      <c r="B183" s="27" t="s">
        <v>251</v>
      </c>
    </row>
    <row r="184" spans="1:2" x14ac:dyDescent="0.25">
      <c r="A184" s="28" t="s">
        <v>190</v>
      </c>
      <c r="B184" s="28" t="s">
        <v>251</v>
      </c>
    </row>
    <row r="185" spans="1:2" x14ac:dyDescent="0.25">
      <c r="A185" s="27" t="s">
        <v>191</v>
      </c>
      <c r="B185" s="27" t="s">
        <v>251</v>
      </c>
    </row>
    <row r="186" spans="1:2" x14ac:dyDescent="0.25">
      <c r="A186" s="28" t="s">
        <v>192</v>
      </c>
      <c r="B186" s="28" t="s">
        <v>251</v>
      </c>
    </row>
    <row r="187" spans="1:2" x14ac:dyDescent="0.25">
      <c r="A187" s="27" t="s">
        <v>193</v>
      </c>
      <c r="B187" s="27" t="s">
        <v>251</v>
      </c>
    </row>
    <row r="188" spans="1:2" x14ac:dyDescent="0.25">
      <c r="A188" s="28" t="s">
        <v>194</v>
      </c>
      <c r="B188" s="28" t="s">
        <v>251</v>
      </c>
    </row>
    <row r="189" spans="1:2" x14ac:dyDescent="0.25">
      <c r="A189" s="27" t="s">
        <v>195</v>
      </c>
      <c r="B189" s="27" t="s">
        <v>251</v>
      </c>
    </row>
    <row r="190" spans="1:2" x14ac:dyDescent="0.25">
      <c r="A190" s="28" t="s">
        <v>196</v>
      </c>
      <c r="B190" s="28" t="s">
        <v>251</v>
      </c>
    </row>
    <row r="191" spans="1:2" x14ac:dyDescent="0.25">
      <c r="A191" s="27" t="s">
        <v>197</v>
      </c>
      <c r="B191" s="27" t="s">
        <v>251</v>
      </c>
    </row>
    <row r="192" spans="1:2" x14ac:dyDescent="0.25">
      <c r="A192" s="28" t="s">
        <v>198</v>
      </c>
      <c r="B192" s="28" t="s">
        <v>251</v>
      </c>
    </row>
    <row r="193" spans="1:2" x14ac:dyDescent="0.25">
      <c r="A193" s="27" t="s">
        <v>199</v>
      </c>
      <c r="B193" s="27" t="s">
        <v>251</v>
      </c>
    </row>
    <row r="194" spans="1:2" x14ac:dyDescent="0.25">
      <c r="A194" s="28" t="s">
        <v>200</v>
      </c>
      <c r="B194" s="28" t="s">
        <v>251</v>
      </c>
    </row>
    <row r="195" spans="1:2" x14ac:dyDescent="0.25">
      <c r="A195" s="27" t="s">
        <v>201</v>
      </c>
      <c r="B195" s="27" t="s">
        <v>251</v>
      </c>
    </row>
    <row r="196" spans="1:2" x14ac:dyDescent="0.25">
      <c r="A196" s="28" t="s">
        <v>202</v>
      </c>
      <c r="B196" s="28" t="s">
        <v>251</v>
      </c>
    </row>
    <row r="197" spans="1:2" x14ac:dyDescent="0.25">
      <c r="A197" s="27" t="s">
        <v>203</v>
      </c>
      <c r="B197" s="27" t="s">
        <v>251</v>
      </c>
    </row>
    <row r="198" spans="1:2" x14ac:dyDescent="0.25">
      <c r="A198" s="28" t="s">
        <v>204</v>
      </c>
      <c r="B198" s="28" t="s">
        <v>251</v>
      </c>
    </row>
    <row r="199" spans="1:2" x14ac:dyDescent="0.25">
      <c r="A199" s="27" t="s">
        <v>205</v>
      </c>
      <c r="B199" s="27" t="s">
        <v>251</v>
      </c>
    </row>
    <row r="200" spans="1:2" x14ac:dyDescent="0.25">
      <c r="A200" s="28" t="s">
        <v>206</v>
      </c>
      <c r="B200" s="28" t="s">
        <v>251</v>
      </c>
    </row>
    <row r="201" spans="1:2" x14ac:dyDescent="0.25">
      <c r="A201" s="27" t="s">
        <v>207</v>
      </c>
      <c r="B201" s="27" t="s">
        <v>251</v>
      </c>
    </row>
    <row r="202" spans="1:2" x14ac:dyDescent="0.25">
      <c r="A202" s="28" t="s">
        <v>208</v>
      </c>
      <c r="B202" s="28" t="s">
        <v>208</v>
      </c>
    </row>
    <row r="203" spans="1:2" x14ac:dyDescent="0.25">
      <c r="A203" s="27" t="s">
        <v>244</v>
      </c>
      <c r="B203" s="27" t="s">
        <v>244</v>
      </c>
    </row>
    <row r="204" spans="1:2" x14ac:dyDescent="0.25">
      <c r="A204" s="28" t="s">
        <v>245</v>
      </c>
      <c r="B204" s="28" t="s">
        <v>244</v>
      </c>
    </row>
    <row r="205" spans="1:2" x14ac:dyDescent="0.25">
      <c r="A205" s="27" t="s">
        <v>246</v>
      </c>
      <c r="B205" s="27" t="s">
        <v>246</v>
      </c>
    </row>
    <row r="206" spans="1:2" x14ac:dyDescent="0.25">
      <c r="A206" s="27" t="s">
        <v>209</v>
      </c>
      <c r="B206" s="27" t="s">
        <v>209</v>
      </c>
    </row>
    <row r="207" spans="1:2" x14ac:dyDescent="0.25">
      <c r="A207" s="28" t="s">
        <v>210</v>
      </c>
      <c r="B207" s="28" t="s">
        <v>209</v>
      </c>
    </row>
    <row r="208" spans="1:2" x14ac:dyDescent="0.25">
      <c r="A208" s="27" t="s">
        <v>211</v>
      </c>
      <c r="B208" s="27" t="s">
        <v>211</v>
      </c>
    </row>
    <row r="209" spans="1:2" x14ac:dyDescent="0.25">
      <c r="A209" s="28" t="s">
        <v>212</v>
      </c>
      <c r="B209" s="28" t="s">
        <v>212</v>
      </c>
    </row>
    <row r="210" spans="1:2" x14ac:dyDescent="0.25">
      <c r="A210" s="27" t="s">
        <v>213</v>
      </c>
      <c r="B210" s="27" t="s">
        <v>213</v>
      </c>
    </row>
    <row r="211" spans="1:2" x14ac:dyDescent="0.25">
      <c r="A211" s="28" t="s">
        <v>214</v>
      </c>
      <c r="B211" s="28" t="s">
        <v>248</v>
      </c>
    </row>
    <row r="212" spans="1:2" x14ac:dyDescent="0.25">
      <c r="A212" s="27" t="s">
        <v>215</v>
      </c>
      <c r="B212" s="27" t="s">
        <v>248</v>
      </c>
    </row>
    <row r="213" spans="1:2" x14ac:dyDescent="0.25">
      <c r="A213" s="28" t="s">
        <v>216</v>
      </c>
      <c r="B213" s="28" t="s">
        <v>216</v>
      </c>
    </row>
    <row r="214" spans="1:2" x14ac:dyDescent="0.25">
      <c r="A214" s="27" t="s">
        <v>217</v>
      </c>
      <c r="B214" s="27" t="s">
        <v>217</v>
      </c>
    </row>
    <row r="215" spans="1:2" x14ac:dyDescent="0.25">
      <c r="A215" s="28" t="s">
        <v>218</v>
      </c>
      <c r="B215" s="28" t="s">
        <v>218</v>
      </c>
    </row>
    <row r="216" spans="1:2" x14ac:dyDescent="0.25">
      <c r="A216" s="27" t="s">
        <v>219</v>
      </c>
      <c r="B216" s="27" t="s">
        <v>249</v>
      </c>
    </row>
    <row r="217" spans="1:2" x14ac:dyDescent="0.25">
      <c r="A217" s="28" t="s">
        <v>220</v>
      </c>
      <c r="B217" s="28" t="s">
        <v>247</v>
      </c>
    </row>
    <row r="218" spans="1:2" x14ac:dyDescent="0.25">
      <c r="A218" s="27" t="s">
        <v>221</v>
      </c>
      <c r="B218" s="27" t="s">
        <v>252</v>
      </c>
    </row>
    <row r="219" spans="1:2" x14ac:dyDescent="0.25">
      <c r="A219" s="28" t="s">
        <v>222</v>
      </c>
      <c r="B219" s="28" t="s">
        <v>252</v>
      </c>
    </row>
    <row r="220" spans="1:2" x14ac:dyDescent="0.25">
      <c r="A220" s="27" t="s">
        <v>223</v>
      </c>
      <c r="B220" s="27" t="s">
        <v>252</v>
      </c>
    </row>
    <row r="221" spans="1:2" x14ac:dyDescent="0.25">
      <c r="A221" s="29" t="s">
        <v>224</v>
      </c>
      <c r="B221" s="29" t="s">
        <v>252</v>
      </c>
    </row>
  </sheetData>
  <sheetProtection algorithmName="SHA-512" hashValue="RLbFr9SbEA4iqD/12+Xodor54qQWFYlpZkJItqdUWFDfdTtFL+FQgvKLJQbFORDBC/GNDMQqdQrD/eGZALrD2Q==" saltValue="UMLpkgEe10S4TcseVepAjQ==" spinCount="100000" sheet="1" objects="1" scenarios="1"/>
  <autoFilter ref="A16:B221"/>
  <sortState ref="A19:B221">
    <sortCondition ref="A18"/>
  </sortState>
  <mergeCells count="2">
    <mergeCell ref="D9:D11"/>
    <mergeCell ref="O12:Q12"/>
  </mergeCells>
  <conditionalFormatting sqref="A18:A221">
    <cfRule type="expression" dxfId="1" priority="2">
      <formula>OR(#REF!="Closed",#REF!="Transferred")</formula>
    </cfRule>
  </conditionalFormatting>
  <conditionalFormatting sqref="B18:B221">
    <cfRule type="expression" dxfId="0" priority="1">
      <formula>OR(#REF!="Closed",#REF!="Transferred")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Directions</vt:lpstr>
      <vt:lpstr>Form</vt:lpstr>
      <vt:lpstr>CurrentYr</vt:lpstr>
      <vt:lpstr>EdCorp</vt:lpstr>
      <vt:lpstr>NextYr</vt:lpstr>
      <vt:lpstr>Directions!Print_Area</vt:lpstr>
      <vt:lpstr>Form!Print_Area</vt:lpstr>
      <vt:lpstr>School</vt:lpstr>
    </vt:vector>
  </TitlesOfParts>
  <Company>SUNY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Flack, John</dc:creator>
  <cp:lastModifiedBy>Flack, John</cp:lastModifiedBy>
  <cp:lastPrinted>2020-03-31T20:06:42Z</cp:lastPrinted>
  <dcterms:created xsi:type="dcterms:W3CDTF">2020-03-30T21:02:06Z</dcterms:created>
  <dcterms:modified xsi:type="dcterms:W3CDTF">2020-04-03T16:35:38Z</dcterms:modified>
</cp:coreProperties>
</file>